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5360" windowHeight="12760" tabRatio="500" activeTab="0"/>
  </bookViews>
  <sheets>
    <sheet name="Standard Engineer Seetings " sheetId="1" r:id="rId1"/>
    <sheet name="Low Risk" sheetId="2" r:id="rId2"/>
    <sheet name="Medium risk" sheetId="3" r:id="rId3"/>
    <sheet name="High Risk" sheetId="4" r:id="rId4"/>
    <sheet name="Sheet1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<sst xmlns="http://schemas.openxmlformats.org/spreadsheetml/2006/main" count="104" uniqueCount="26">
  <si>
    <t xml:space="preserve">EUR / JPY </t>
  </si>
  <si>
    <t>GBP/ JPY</t>
  </si>
  <si>
    <t>EUR / GBP</t>
  </si>
  <si>
    <t xml:space="preserve">$1000 </t>
  </si>
  <si>
    <t xml:space="preserve">$2000 </t>
  </si>
  <si>
    <t>Lot Size Recommendation For Cent Account</t>
  </si>
  <si>
    <t>Total Lot Size</t>
  </si>
  <si>
    <t>Capital In $</t>
  </si>
  <si>
    <t>EUR / USD</t>
  </si>
  <si>
    <t>$3000 - $3999</t>
  </si>
  <si>
    <t>$4000 - $4999</t>
  </si>
  <si>
    <t>$5000 - $5999</t>
  </si>
  <si>
    <t xml:space="preserve">$7000 - $7999 </t>
  </si>
  <si>
    <t>$9000 - $9999</t>
  </si>
  <si>
    <t>$10,000 - $10,999</t>
  </si>
  <si>
    <t>$11,000 - $14,999</t>
  </si>
  <si>
    <t>$15,000 - $19,999</t>
  </si>
  <si>
    <t>$20,000 - $24,999</t>
  </si>
  <si>
    <t>$25,000 - $29,999</t>
  </si>
  <si>
    <t>$30,000 - $34,999</t>
  </si>
  <si>
    <t>$35,000 - $39,999</t>
  </si>
  <si>
    <t>$40,000 - $44,999</t>
  </si>
  <si>
    <t>$45,000 - $49,999</t>
  </si>
  <si>
    <t>$50,000 - $54,999</t>
  </si>
  <si>
    <t>$6000 - $6999</t>
  </si>
  <si>
    <t>$8000 - $8999</t>
  </si>
</sst>
</file>

<file path=xl/styles.xml><?xml version="1.0" encoding="utf-8"?>
<styleSheet xmlns="http://schemas.openxmlformats.org/spreadsheetml/2006/main">
  <numFmts count="10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0.0"/>
    <numFmt numFmtId="165" formatCode="0.000"/>
  </numFmts>
  <fonts count="47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14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6"/>
      <color indexed="8"/>
      <name val="Calibri"/>
      <family val="0"/>
    </font>
    <font>
      <b/>
      <sz val="16"/>
      <color indexed="63"/>
      <name val="Calibri"/>
      <family val="0"/>
    </font>
    <font>
      <b/>
      <sz val="16"/>
      <color indexed="8"/>
      <name val="Calibri"/>
      <family val="0"/>
    </font>
    <font>
      <sz val="14"/>
      <color indexed="63"/>
      <name val="Calibri"/>
      <family val="0"/>
    </font>
    <font>
      <b/>
      <u val="single"/>
      <sz val="16"/>
      <color indexed="63"/>
      <name val="Calibri"/>
      <family val="0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6"/>
      <color theme="1"/>
      <name val="Calibri"/>
      <family val="0"/>
    </font>
    <font>
      <b/>
      <sz val="16"/>
      <color rgb="FF333333"/>
      <name val="Calibri"/>
      <family val="0"/>
    </font>
    <font>
      <b/>
      <sz val="16"/>
      <color theme="1"/>
      <name val="Calibri"/>
      <family val="0"/>
    </font>
    <font>
      <sz val="14"/>
      <color rgb="FF333333"/>
      <name val="Calibri"/>
      <family val="0"/>
    </font>
    <font>
      <b/>
      <sz val="16"/>
      <color rgb="FF000000"/>
      <name val="Calibri"/>
      <family val="0"/>
    </font>
    <font>
      <sz val="14"/>
      <color rgb="FF000000"/>
      <name val="Calibri"/>
      <family val="2"/>
    </font>
    <font>
      <sz val="16"/>
      <color rgb="FF000000"/>
      <name val="Calibri"/>
      <family val="0"/>
    </font>
    <font>
      <b/>
      <u val="single"/>
      <sz val="16"/>
      <color rgb="FF333333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/>
    </xf>
    <xf numFmtId="0" fontId="3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41" fillId="6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41" fillId="6" borderId="13" xfId="0" applyFont="1" applyFill="1" applyBorder="1" applyAlignment="1">
      <alignment vertical="center"/>
    </xf>
    <xf numFmtId="0" fontId="0" fillId="33" borderId="0" xfId="0" applyFill="1" applyAlignment="1">
      <alignment/>
    </xf>
    <xf numFmtId="2" fontId="39" fillId="33" borderId="0" xfId="0" applyNumberFormat="1" applyFont="1" applyFill="1" applyBorder="1" applyAlignment="1">
      <alignment vertical="center"/>
    </xf>
    <xf numFmtId="2" fontId="42" fillId="33" borderId="14" xfId="0" applyNumberFormat="1" applyFont="1" applyFill="1" applyBorder="1" applyAlignment="1">
      <alignment horizontal="center" vertical="center"/>
    </xf>
    <xf numFmtId="2" fontId="42" fillId="33" borderId="15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2" fontId="0" fillId="33" borderId="16" xfId="0" applyNumberFormat="1" applyFont="1" applyFill="1" applyBorder="1" applyAlignment="1">
      <alignment horizontal="center" vertical="center"/>
    </xf>
    <xf numFmtId="2" fontId="42" fillId="33" borderId="17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0" fontId="40" fillId="6" borderId="19" xfId="0" applyFont="1" applyFill="1" applyBorder="1" applyAlignment="1">
      <alignment horizontal="center" vertical="center" wrapText="1"/>
    </xf>
    <xf numFmtId="0" fontId="41" fillId="6" borderId="20" xfId="0" applyFont="1" applyFill="1" applyBorder="1" applyAlignment="1">
      <alignment horizontal="center" vertical="center"/>
    </xf>
    <xf numFmtId="0" fontId="40" fillId="6" borderId="20" xfId="0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/>
    </xf>
    <xf numFmtId="0" fontId="40" fillId="34" borderId="0" xfId="0" applyFont="1" applyFill="1" applyAlignment="1">
      <alignment horizontal="right" vertical="center" wrapText="1"/>
    </xf>
    <xf numFmtId="0" fontId="40" fillId="34" borderId="0" xfId="0" applyFont="1" applyFill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/>
    </xf>
    <xf numFmtId="0" fontId="43" fillId="34" borderId="0" xfId="0" applyFont="1" applyFill="1" applyAlignment="1">
      <alignment vertical="center"/>
    </xf>
    <xf numFmtId="0" fontId="40" fillId="35" borderId="19" xfId="0" applyFont="1" applyFill="1" applyBorder="1" applyAlignment="1">
      <alignment horizontal="center" vertical="center" wrapText="1"/>
    </xf>
    <xf numFmtId="0" fontId="43" fillId="35" borderId="22" xfId="0" applyFont="1" applyFill="1" applyBorder="1" applyAlignment="1">
      <alignment horizontal="center" vertical="center"/>
    </xf>
    <xf numFmtId="0" fontId="40" fillId="35" borderId="2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0" xfId="0" applyFont="1" applyFill="1" applyAlignment="1">
      <alignment vertical="center"/>
    </xf>
    <xf numFmtId="2" fontId="44" fillId="34" borderId="16" xfId="0" applyNumberFormat="1" applyFont="1" applyFill="1" applyBorder="1" applyAlignment="1">
      <alignment horizontal="center" vertical="center"/>
    </xf>
    <xf numFmtId="2" fontId="45" fillId="34" borderId="0" xfId="0" applyNumberFormat="1" applyFont="1" applyFill="1" applyAlignment="1">
      <alignment vertical="center"/>
    </xf>
    <xf numFmtId="2" fontId="44" fillId="34" borderId="10" xfId="0" applyNumberFormat="1" applyFont="1" applyFill="1" applyBorder="1" applyAlignment="1">
      <alignment horizontal="center" vertical="center"/>
    </xf>
    <xf numFmtId="2" fontId="44" fillId="34" borderId="23" xfId="0" applyNumberFormat="1" applyFont="1" applyFill="1" applyBorder="1" applyAlignment="1">
      <alignment horizontal="center" vertical="center"/>
    </xf>
    <xf numFmtId="3" fontId="44" fillId="34" borderId="23" xfId="0" applyNumberFormat="1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right"/>
    </xf>
    <xf numFmtId="0" fontId="45" fillId="34" borderId="0" xfId="0" applyFont="1" applyFill="1" applyAlignment="1">
      <alignment/>
    </xf>
    <xf numFmtId="2" fontId="44" fillId="34" borderId="0" xfId="0" applyNumberFormat="1" applyFont="1" applyFill="1" applyAlignment="1">
      <alignment/>
    </xf>
    <xf numFmtId="0" fontId="44" fillId="34" borderId="24" xfId="0" applyFont="1" applyFill="1" applyBorder="1" applyAlignment="1">
      <alignment horizontal="right"/>
    </xf>
    <xf numFmtId="2" fontId="44" fillId="34" borderId="24" xfId="0" applyNumberFormat="1" applyFont="1" applyFill="1" applyBorder="1" applyAlignment="1">
      <alignment horizontal="center" vertical="center"/>
    </xf>
    <xf numFmtId="0" fontId="44" fillId="34" borderId="0" xfId="0" applyFont="1" applyFill="1" applyAlignment="1">
      <alignment/>
    </xf>
    <xf numFmtId="2" fontId="44" fillId="34" borderId="12" xfId="0" applyNumberFormat="1" applyFont="1" applyFill="1" applyBorder="1" applyAlignment="1">
      <alignment horizontal="center" vertical="center"/>
    </xf>
    <xf numFmtId="2" fontId="44" fillId="34" borderId="15" xfId="0" applyNumberFormat="1" applyFont="1" applyFill="1" applyBorder="1" applyAlignment="1">
      <alignment horizontal="center" vertical="center"/>
    </xf>
    <xf numFmtId="2" fontId="44" fillId="34" borderId="17" xfId="0" applyNumberFormat="1" applyFont="1" applyFill="1" applyBorder="1" applyAlignment="1">
      <alignment horizontal="center" vertical="center"/>
    </xf>
    <xf numFmtId="2" fontId="44" fillId="34" borderId="14" xfId="0" applyNumberFormat="1" applyFont="1" applyFill="1" applyBorder="1" applyAlignment="1">
      <alignment horizontal="center" vertical="center"/>
    </xf>
    <xf numFmtId="2" fontId="44" fillId="34" borderId="18" xfId="0" applyNumberFormat="1" applyFont="1" applyFill="1" applyBorder="1" applyAlignment="1">
      <alignment horizontal="center" vertical="center"/>
    </xf>
    <xf numFmtId="2" fontId="44" fillId="34" borderId="21" xfId="0" applyNumberFormat="1" applyFont="1" applyFill="1" applyBorder="1" applyAlignment="1">
      <alignment horizontal="center" vertical="center"/>
    </xf>
    <xf numFmtId="0" fontId="43" fillId="35" borderId="25" xfId="0" applyFont="1" applyFill="1" applyBorder="1" applyAlignment="1">
      <alignment vertical="center"/>
    </xf>
    <xf numFmtId="2" fontId="44" fillId="34" borderId="11" xfId="0" applyNumberFormat="1" applyFont="1" applyFill="1" applyBorder="1" applyAlignment="1">
      <alignment horizontal="center" vertical="center"/>
    </xf>
    <xf numFmtId="0" fontId="46" fillId="6" borderId="26" xfId="0" applyFont="1" applyFill="1" applyBorder="1" applyAlignment="1">
      <alignment horizontal="center" vertical="center" wrapText="1"/>
    </xf>
    <xf numFmtId="0" fontId="46" fillId="6" borderId="27" xfId="0" applyFont="1" applyFill="1" applyBorder="1" applyAlignment="1">
      <alignment horizontal="center" vertical="center" wrapText="1"/>
    </xf>
    <xf numFmtId="0" fontId="46" fillId="6" borderId="28" xfId="0" applyFont="1" applyFill="1" applyBorder="1" applyAlignment="1">
      <alignment horizontal="center" vertical="center" wrapText="1"/>
    </xf>
    <xf numFmtId="0" fontId="46" fillId="35" borderId="26" xfId="0" applyFont="1" applyFill="1" applyBorder="1" applyAlignment="1">
      <alignment horizontal="center" vertical="center" wrapText="1"/>
    </xf>
    <xf numFmtId="0" fontId="46" fillId="35" borderId="27" xfId="0" applyFont="1" applyFill="1" applyBorder="1" applyAlignment="1">
      <alignment horizontal="center" vertical="center" wrapText="1"/>
    </xf>
    <xf numFmtId="0" fontId="46" fillId="35" borderId="2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37"/>
  <sheetViews>
    <sheetView tabSelected="1" workbookViewId="0" topLeftCell="A1">
      <selection activeCell="F12" sqref="F12"/>
    </sheetView>
  </sheetViews>
  <sheetFormatPr defaultColWidth="11.19921875" defaultRowHeight="18.75"/>
  <cols>
    <col min="1" max="1" width="3.3984375" style="2" customWidth="1"/>
    <col min="2" max="2" width="16.3984375" style="3" customWidth="1"/>
    <col min="3" max="3" width="2.69921875" style="2" customWidth="1"/>
    <col min="4" max="4" width="10.3984375" style="10" bestFit="1" customWidth="1"/>
    <col min="5" max="6" width="10.69921875" style="10" customWidth="1"/>
    <col min="7" max="7" width="11.59765625" style="10" bestFit="1" customWidth="1"/>
    <col min="8" max="8" width="3.09765625" style="10" customWidth="1"/>
    <col min="9" max="9" width="14" style="10" bestFit="1" customWidth="1"/>
    <col min="10" max="16384" width="10.69921875" style="2" customWidth="1"/>
  </cols>
  <sheetData>
    <row r="1" ht="12.75" customHeight="1" thickBot="1"/>
    <row r="2" spans="2:9" ht="45" customHeight="1" thickBot="1">
      <c r="B2" s="64" t="s">
        <v>5</v>
      </c>
      <c r="C2" s="65"/>
      <c r="D2" s="65"/>
      <c r="E2" s="65"/>
      <c r="F2" s="65"/>
      <c r="G2" s="65"/>
      <c r="H2" s="65"/>
      <c r="I2" s="66"/>
    </row>
    <row r="3" spans="2:9" ht="12" customHeight="1" thickBot="1">
      <c r="B3" s="4"/>
      <c r="C3" s="5"/>
      <c r="D3" s="5"/>
      <c r="E3" s="5"/>
      <c r="F3" s="5"/>
      <c r="G3" s="5"/>
      <c r="H3" s="5"/>
      <c r="I3" s="5"/>
    </row>
    <row r="4" spans="2:9" s="6" customFormat="1" ht="30.75" customHeight="1" thickBot="1">
      <c r="B4" s="13" t="s">
        <v>7</v>
      </c>
      <c r="D4" s="31" t="s">
        <v>0</v>
      </c>
      <c r="E4" s="32" t="s">
        <v>1</v>
      </c>
      <c r="F4" s="32" t="s">
        <v>2</v>
      </c>
      <c r="G4" s="33" t="s">
        <v>8</v>
      </c>
      <c r="I4" s="15" t="s">
        <v>6</v>
      </c>
    </row>
    <row r="5" spans="2:9" s="7" customFormat="1" ht="21.75" customHeight="1">
      <c r="B5" s="1" t="s">
        <v>3</v>
      </c>
      <c r="C5" s="8"/>
      <c r="D5" s="27">
        <v>0.15</v>
      </c>
      <c r="E5" s="28">
        <v>0.15</v>
      </c>
      <c r="F5" s="29">
        <v>0.15</v>
      </c>
      <c r="G5" s="29">
        <v>0</v>
      </c>
      <c r="H5" s="17"/>
      <c r="I5" s="21">
        <f>SUM(D5:G5)</f>
        <v>0.44999999999999996</v>
      </c>
    </row>
    <row r="6" spans="2:9" s="7" customFormat="1" ht="21.75" customHeight="1">
      <c r="B6" s="1" t="s">
        <v>4</v>
      </c>
      <c r="C6" s="8"/>
      <c r="D6" s="18">
        <v>0.3</v>
      </c>
      <c r="E6" s="19">
        <v>0.15</v>
      </c>
      <c r="F6" s="19">
        <v>0.3</v>
      </c>
      <c r="G6" s="20">
        <v>0</v>
      </c>
      <c r="H6" s="17"/>
      <c r="I6" s="21">
        <f>SUM(D6:G6)</f>
        <v>0.75</v>
      </c>
    </row>
    <row r="7" spans="2:9" s="7" customFormat="1" ht="21.75" customHeight="1">
      <c r="B7" s="1" t="s">
        <v>9</v>
      </c>
      <c r="C7" s="8"/>
      <c r="D7" s="18">
        <v>0.3</v>
      </c>
      <c r="E7" s="19">
        <v>0.15</v>
      </c>
      <c r="F7" s="19">
        <v>0.3</v>
      </c>
      <c r="G7" s="19">
        <v>0.15</v>
      </c>
      <c r="H7" s="17"/>
      <c r="I7" s="21">
        <f>SUM(D7:G7)</f>
        <v>0.9</v>
      </c>
    </row>
    <row r="8" spans="2:9" s="7" customFormat="1" ht="21.75" customHeight="1">
      <c r="B8" s="1" t="s">
        <v>10</v>
      </c>
      <c r="C8" s="8"/>
      <c r="D8" s="18">
        <v>0.3</v>
      </c>
      <c r="E8" s="19">
        <v>0.3</v>
      </c>
      <c r="F8" s="19">
        <v>0.3</v>
      </c>
      <c r="G8" s="19">
        <v>0.3</v>
      </c>
      <c r="H8" s="17"/>
      <c r="I8" s="21">
        <f>SUM(D8:G8)</f>
        <v>1.2</v>
      </c>
    </row>
    <row r="9" spans="2:9" s="7" customFormat="1" ht="21.75" customHeight="1">
      <c r="B9" s="1" t="s">
        <v>11</v>
      </c>
      <c r="C9" s="8"/>
      <c r="D9" s="22">
        <v>0.5</v>
      </c>
      <c r="E9" s="20">
        <v>0.4</v>
      </c>
      <c r="F9" s="20">
        <v>0.3</v>
      </c>
      <c r="G9" s="19">
        <v>0.15</v>
      </c>
      <c r="H9" s="17"/>
      <c r="I9" s="21">
        <f>SUM(D9:G9)</f>
        <v>1.3499999999999999</v>
      </c>
    </row>
    <row r="10" spans="2:9" s="7" customFormat="1" ht="21.75" customHeight="1">
      <c r="B10" s="1" t="s">
        <v>24</v>
      </c>
      <c r="C10" s="8"/>
      <c r="D10" s="22">
        <v>0.5</v>
      </c>
      <c r="E10" s="20">
        <v>0.5</v>
      </c>
      <c r="F10" s="20">
        <v>0.4</v>
      </c>
      <c r="G10" s="19">
        <v>0.15</v>
      </c>
      <c r="H10" s="17"/>
      <c r="I10" s="21">
        <f>SUM(D10:G10)</f>
        <v>1.5499999999999998</v>
      </c>
    </row>
    <row r="11" spans="2:9" s="7" customFormat="1" ht="21.75" customHeight="1">
      <c r="B11" s="1" t="s">
        <v>12</v>
      </c>
      <c r="C11" s="8"/>
      <c r="D11" s="22">
        <v>0.5</v>
      </c>
      <c r="E11" s="20">
        <v>0.5</v>
      </c>
      <c r="F11" s="20">
        <v>0.4</v>
      </c>
      <c r="G11" s="20">
        <v>0.4</v>
      </c>
      <c r="H11" s="17"/>
      <c r="I11" s="21">
        <f>SUM(D11:G11)</f>
        <v>1.7999999999999998</v>
      </c>
    </row>
    <row r="12" spans="2:9" s="7" customFormat="1" ht="21.75" customHeight="1">
      <c r="B12" s="1" t="s">
        <v>25</v>
      </c>
      <c r="C12" s="8"/>
      <c r="D12" s="22">
        <f>D11+(D11*Sheet1!$C$1)</f>
        <v>0.55</v>
      </c>
      <c r="E12" s="20">
        <f>E11+(E11*Sheet1!$C$1)</f>
        <v>0.55</v>
      </c>
      <c r="F12" s="20">
        <f>F11+(F11*Sheet1!$C$1)</f>
        <v>0.44000000000000006</v>
      </c>
      <c r="G12" s="20">
        <f>G11+(G11*Sheet1!$C$1)</f>
        <v>0.44000000000000006</v>
      </c>
      <c r="H12" s="17"/>
      <c r="I12" s="21">
        <f>SUM(D12:G12)</f>
        <v>1.98</v>
      </c>
    </row>
    <row r="13" spans="2:9" s="7" customFormat="1" ht="21.75" customHeight="1">
      <c r="B13" s="1" t="s">
        <v>13</v>
      </c>
      <c r="C13" s="8"/>
      <c r="D13" s="22">
        <f>D12+(D12*Sheet1!$C$1)</f>
        <v>0.6050000000000001</v>
      </c>
      <c r="E13" s="20">
        <f>E12+(E12*Sheet1!$C$1)</f>
        <v>0.6050000000000001</v>
      </c>
      <c r="F13" s="20">
        <f>F12+(F12*Sheet1!$C$1)</f>
        <v>0.4840000000000001</v>
      </c>
      <c r="G13" s="20">
        <f>G12+(G12*Sheet1!$C$1)</f>
        <v>0.4840000000000001</v>
      </c>
      <c r="H13" s="17"/>
      <c r="I13" s="21">
        <f>SUM(D13:G13)</f>
        <v>2.1780000000000004</v>
      </c>
    </row>
    <row r="14" spans="2:9" s="7" customFormat="1" ht="21.75" customHeight="1">
      <c r="B14" s="1" t="s">
        <v>14</v>
      </c>
      <c r="C14" s="8"/>
      <c r="D14" s="22">
        <f>D13+(D13*Sheet1!$C$1)</f>
        <v>0.6655000000000001</v>
      </c>
      <c r="E14" s="20">
        <f>E13+(E13*Sheet1!$C$1)</f>
        <v>0.6655000000000001</v>
      </c>
      <c r="F14" s="20">
        <f>F13+(F13*Sheet1!$C$1)</f>
        <v>0.5324000000000001</v>
      </c>
      <c r="G14" s="20">
        <f>G13+(G13*Sheet1!$C$1)</f>
        <v>0.5324000000000001</v>
      </c>
      <c r="H14" s="17"/>
      <c r="I14" s="21">
        <f>SUM(D14:G14)</f>
        <v>2.3958000000000004</v>
      </c>
    </row>
    <row r="15" spans="2:9" s="7" customFormat="1" ht="21.75" customHeight="1">
      <c r="B15" s="1" t="s">
        <v>15</v>
      </c>
      <c r="C15" s="8"/>
      <c r="D15" s="22">
        <f>D14+(D14*Sheet1!$C$1)</f>
        <v>0.7320500000000001</v>
      </c>
      <c r="E15" s="20">
        <f>E14+(E14*Sheet1!$C$1)</f>
        <v>0.7320500000000001</v>
      </c>
      <c r="F15" s="20">
        <f>F14+(F14*Sheet1!$C$1)</f>
        <v>0.5856400000000002</v>
      </c>
      <c r="G15" s="20">
        <f>G14+(G14*Sheet1!$C$1)</f>
        <v>0.5856400000000002</v>
      </c>
      <c r="H15" s="17"/>
      <c r="I15" s="21">
        <f>SUM(D15:G15)</f>
        <v>2.6353800000000005</v>
      </c>
    </row>
    <row r="16" spans="2:9" s="7" customFormat="1" ht="21.75" customHeight="1">
      <c r="B16" s="1" t="s">
        <v>16</v>
      </c>
      <c r="C16" s="8"/>
      <c r="D16" s="22">
        <f>D15+(D15*Sheet1!$C$1)</f>
        <v>0.805255</v>
      </c>
      <c r="E16" s="20">
        <f>E15+(E15*Sheet1!$C$1)</f>
        <v>0.805255</v>
      </c>
      <c r="F16" s="20">
        <f>F15+(F15*Sheet1!$C$1)</f>
        <v>0.6442040000000002</v>
      </c>
      <c r="G16" s="20">
        <f>G15+(G15*Sheet1!$C$1)</f>
        <v>0.6442040000000002</v>
      </c>
      <c r="H16" s="17"/>
      <c r="I16" s="21">
        <f>SUM(D16:G16)</f>
        <v>2.8989180000000005</v>
      </c>
    </row>
    <row r="17" spans="2:9" s="7" customFormat="1" ht="21.75" customHeight="1">
      <c r="B17" s="1" t="s">
        <v>17</v>
      </c>
      <c r="C17" s="8"/>
      <c r="D17" s="22">
        <f>D16+(D16*Sheet1!$C$1)</f>
        <v>0.8857805000000001</v>
      </c>
      <c r="E17" s="20">
        <f>E16+(E16*Sheet1!$C$1)</f>
        <v>0.8857805000000001</v>
      </c>
      <c r="F17" s="20">
        <f>F16+(F16*Sheet1!$C$1)</f>
        <v>0.7086244000000003</v>
      </c>
      <c r="G17" s="20">
        <f>G16+(G16*Sheet1!$C$1)</f>
        <v>0.7086244000000003</v>
      </c>
      <c r="H17" s="17"/>
      <c r="I17" s="21">
        <f>SUM(D17:G17)</f>
        <v>3.1888098000000005</v>
      </c>
    </row>
    <row r="18" spans="2:9" s="7" customFormat="1" ht="21.75" customHeight="1">
      <c r="B18" s="1" t="s">
        <v>18</v>
      </c>
      <c r="C18" s="8"/>
      <c r="D18" s="22">
        <f>D17+(D17*Sheet1!$C$1)</f>
        <v>0.97435855</v>
      </c>
      <c r="E18" s="20">
        <f>E17+(E17*Sheet1!$C$1)</f>
        <v>0.97435855</v>
      </c>
      <c r="F18" s="20">
        <f>F17+(F17*Sheet1!$C$1)</f>
        <v>0.7794868400000003</v>
      </c>
      <c r="G18" s="20">
        <f>G17+(G17*Sheet1!$C$1)</f>
        <v>0.7794868400000003</v>
      </c>
      <c r="H18" s="17"/>
      <c r="I18" s="21">
        <f>SUM(D18:G18)</f>
        <v>3.507690780000001</v>
      </c>
    </row>
    <row r="19" spans="2:9" s="7" customFormat="1" ht="21.75" customHeight="1">
      <c r="B19" s="1" t="s">
        <v>19</v>
      </c>
      <c r="C19" s="8"/>
      <c r="D19" s="22">
        <f>D18+(D18*Sheet1!$C$1)</f>
        <v>1.0717944050000001</v>
      </c>
      <c r="E19" s="20">
        <f>E18+(E18*Sheet1!$C$1)</f>
        <v>1.0717944050000001</v>
      </c>
      <c r="F19" s="20">
        <f>F18+(F18*Sheet1!$C$1)</f>
        <v>0.8574355240000004</v>
      </c>
      <c r="G19" s="20">
        <f>G18+(G18*Sheet1!$C$1)</f>
        <v>0.8574355240000004</v>
      </c>
      <c r="H19" s="17"/>
      <c r="I19" s="21">
        <f>SUM(D19:G19)</f>
        <v>3.858459858000001</v>
      </c>
    </row>
    <row r="20" spans="2:9" s="7" customFormat="1" ht="21.75" customHeight="1">
      <c r="B20" s="25" t="s">
        <v>20</v>
      </c>
      <c r="C20" s="8"/>
      <c r="D20" s="22">
        <f>D19+(D19*Sheet1!$C$1)</f>
        <v>1.1789738455</v>
      </c>
      <c r="E20" s="20">
        <f>E19+(E19*Sheet1!$C$1)</f>
        <v>1.1789738455</v>
      </c>
      <c r="F20" s="20">
        <f>F19+(F19*Sheet1!$C$1)</f>
        <v>0.9431790764000005</v>
      </c>
      <c r="G20" s="20">
        <f>G19+(G19*Sheet1!$C$1)</f>
        <v>0.9431790764000005</v>
      </c>
      <c r="H20" s="17"/>
      <c r="I20" s="21">
        <f>SUM(D20:G20)</f>
        <v>4.244305843800001</v>
      </c>
    </row>
    <row r="21" spans="2:9" ht="19.5">
      <c r="B21" s="14" t="s">
        <v>21</v>
      </c>
      <c r="D21" s="22">
        <f>D20+(D20*Sheet1!$C$1)</f>
        <v>1.29687123005</v>
      </c>
      <c r="E21" s="20">
        <f>E20+(E20*Sheet1!$C$1)</f>
        <v>1.29687123005</v>
      </c>
      <c r="F21" s="20">
        <f>F20+(F20*Sheet1!$C$1)</f>
        <v>1.0374969840400006</v>
      </c>
      <c r="G21" s="20">
        <f>G20+(G20*Sheet1!$C$1)</f>
        <v>1.0374969840400006</v>
      </c>
      <c r="H21" s="23"/>
      <c r="I21" s="21">
        <f>SUM(D21:G21)</f>
        <v>4.668736428180001</v>
      </c>
    </row>
    <row r="22" spans="2:9" ht="19.5">
      <c r="B22" s="25" t="s">
        <v>22</v>
      </c>
      <c r="D22" s="22">
        <f>D21+(D21*Sheet1!$C$1)</f>
        <v>1.4265583530550001</v>
      </c>
      <c r="E22" s="20">
        <f>E21+(E21*Sheet1!$C$1)</f>
        <v>1.4265583530550001</v>
      </c>
      <c r="F22" s="20">
        <f>F21+(F21*Sheet1!$C$1)</f>
        <v>1.1412466824440006</v>
      </c>
      <c r="G22" s="20">
        <f>G21+(G21*Sheet1!$C$1)</f>
        <v>1.1412466824440006</v>
      </c>
      <c r="H22" s="17"/>
      <c r="I22" s="21">
        <f>SUM(D22:G22)</f>
        <v>5.135610070998002</v>
      </c>
    </row>
    <row r="23" spans="2:9" ht="21" thickBot="1">
      <c r="B23" s="12" t="s">
        <v>23</v>
      </c>
      <c r="D23" s="22">
        <f>D22+(D22*Sheet1!$C$1)</f>
        <v>1.5692141883605002</v>
      </c>
      <c r="E23" s="20">
        <f>E22+(E22*Sheet1!$C$1)</f>
        <v>1.5692141883605002</v>
      </c>
      <c r="F23" s="20">
        <f>F22+(F22*Sheet1!$C$1)</f>
        <v>1.2553713506884008</v>
      </c>
      <c r="G23" s="20">
        <f>G22+(G22*Sheet1!$C$1)</f>
        <v>1.2553713506884008</v>
      </c>
      <c r="H23" s="23"/>
      <c r="I23" s="24">
        <f>SUM(D23:G23)</f>
        <v>5.649171078097803</v>
      </c>
    </row>
    <row r="24" spans="2:11" ht="19.5">
      <c r="B24" s="9"/>
      <c r="D24" s="11"/>
      <c r="E24" s="11"/>
      <c r="F24" s="11"/>
      <c r="G24" s="11"/>
      <c r="H24" s="11"/>
      <c r="I24" s="11"/>
      <c r="K24" s="7"/>
    </row>
    <row r="25" spans="2:9" ht="19.5">
      <c r="B25" s="9"/>
      <c r="D25" s="11"/>
      <c r="E25" s="11"/>
      <c r="F25" s="11"/>
      <c r="G25" s="11"/>
      <c r="H25" s="11"/>
      <c r="I25" s="11"/>
    </row>
    <row r="26" spans="2:9" ht="19.5">
      <c r="B26" s="9"/>
      <c r="D26" s="11"/>
      <c r="E26" s="11"/>
      <c r="F26" s="11"/>
      <c r="G26" s="11"/>
      <c r="H26" s="11"/>
      <c r="I26" s="11"/>
    </row>
    <row r="27" spans="2:9" ht="19.5">
      <c r="B27" s="9"/>
      <c r="D27" s="11"/>
      <c r="E27" s="11"/>
      <c r="F27" s="11"/>
      <c r="G27" s="11"/>
      <c r="H27" s="11"/>
      <c r="I27" s="11"/>
    </row>
    <row r="28" spans="2:9" ht="19.5">
      <c r="B28" s="9"/>
      <c r="D28" s="11"/>
      <c r="E28" s="11"/>
      <c r="F28" s="11"/>
      <c r="G28" s="11"/>
      <c r="H28" s="11"/>
      <c r="I28" s="11"/>
    </row>
    <row r="29" spans="2:9" ht="19.5">
      <c r="B29" s="9"/>
      <c r="D29" s="11"/>
      <c r="E29" s="11"/>
      <c r="F29" s="11"/>
      <c r="G29" s="11"/>
      <c r="H29" s="11"/>
      <c r="I29" s="11"/>
    </row>
    <row r="30" spans="2:9" ht="19.5">
      <c r="B30" s="9"/>
      <c r="D30" s="11"/>
      <c r="E30" s="11"/>
      <c r="F30" s="11"/>
      <c r="G30" s="11"/>
      <c r="H30" s="11"/>
      <c r="I30" s="11"/>
    </row>
    <row r="31" spans="2:9" ht="19.5">
      <c r="B31" s="9"/>
      <c r="D31" s="11"/>
      <c r="E31" s="11"/>
      <c r="F31" s="11"/>
      <c r="G31" s="11"/>
      <c r="H31" s="11"/>
      <c r="I31" s="11"/>
    </row>
    <row r="32" spans="2:9" ht="19.5">
      <c r="B32" s="9"/>
      <c r="D32" s="11"/>
      <c r="E32" s="11"/>
      <c r="F32" s="11"/>
      <c r="G32" s="11"/>
      <c r="H32" s="11"/>
      <c r="I32" s="11"/>
    </row>
    <row r="33" spans="2:9" ht="19.5">
      <c r="B33" s="9"/>
      <c r="D33" s="11"/>
      <c r="E33" s="11"/>
      <c r="F33" s="11"/>
      <c r="G33" s="11"/>
      <c r="H33" s="11"/>
      <c r="I33" s="11"/>
    </row>
    <row r="34" spans="2:9" ht="19.5">
      <c r="B34" s="9"/>
      <c r="D34" s="11"/>
      <c r="E34" s="11"/>
      <c r="F34" s="11"/>
      <c r="G34" s="11"/>
      <c r="H34" s="11"/>
      <c r="I34" s="11"/>
    </row>
    <row r="35" spans="2:9" ht="19.5">
      <c r="B35" s="9"/>
      <c r="D35" s="11"/>
      <c r="E35" s="11"/>
      <c r="F35" s="11"/>
      <c r="G35" s="11"/>
      <c r="H35" s="11"/>
      <c r="I35" s="11"/>
    </row>
    <row r="36" spans="2:9" ht="19.5">
      <c r="B36" s="9"/>
      <c r="D36" s="11"/>
      <c r="E36" s="11"/>
      <c r="F36" s="11"/>
      <c r="G36" s="11"/>
      <c r="H36" s="11"/>
      <c r="I36" s="11"/>
    </row>
    <row r="37" spans="2:9" ht="19.5">
      <c r="B37" s="9"/>
      <c r="D37" s="11"/>
      <c r="E37" s="11"/>
      <c r="F37" s="11"/>
      <c r="G37" s="11"/>
      <c r="H37" s="11"/>
      <c r="I37" s="11"/>
    </row>
  </sheetData>
  <sheetProtection/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L22" sqref="L22"/>
    </sheetView>
  </sheetViews>
  <sheetFormatPr defaultColWidth="11.19921875" defaultRowHeight="18.75"/>
  <cols>
    <col min="1" max="1" width="10.69921875" style="16" customWidth="1"/>
    <col min="2" max="2" width="15.59765625" style="16" bestFit="1" customWidth="1"/>
    <col min="3" max="3" width="1.69921875" style="16" customWidth="1"/>
    <col min="4" max="7" width="10.69921875" style="16" customWidth="1"/>
    <col min="8" max="8" width="1.69921875" style="16" customWidth="1"/>
    <col min="9" max="9" width="14" style="16" bestFit="1" customWidth="1"/>
    <col min="10" max="16384" width="10.69921875" style="16" customWidth="1"/>
  </cols>
  <sheetData>
    <row r="1" ht="18.75" thickBot="1"/>
    <row r="2" spans="2:9" ht="21" thickBot="1">
      <c r="B2" s="64" t="s">
        <v>5</v>
      </c>
      <c r="C2" s="65"/>
      <c r="D2" s="65"/>
      <c r="E2" s="65"/>
      <c r="F2" s="65"/>
      <c r="G2" s="65"/>
      <c r="H2" s="65"/>
      <c r="I2" s="66"/>
    </row>
    <row r="3" spans="2:9" ht="21" thickBot="1">
      <c r="B3" s="4"/>
      <c r="C3" s="5"/>
      <c r="D3" s="5"/>
      <c r="E3" s="5"/>
      <c r="F3" s="5"/>
      <c r="G3" s="5"/>
      <c r="H3" s="5"/>
      <c r="I3" s="5"/>
    </row>
    <row r="4" spans="2:9" ht="21" thickBot="1">
      <c r="B4" s="13" t="s">
        <v>7</v>
      </c>
      <c r="C4" s="6"/>
      <c r="D4" s="31" t="s">
        <v>0</v>
      </c>
      <c r="E4" s="32" t="s">
        <v>1</v>
      </c>
      <c r="F4" s="32" t="s">
        <v>2</v>
      </c>
      <c r="G4" s="33" t="s">
        <v>8</v>
      </c>
      <c r="H4" s="6"/>
      <c r="I4" s="15" t="s">
        <v>6</v>
      </c>
    </row>
    <row r="5" spans="2:9" ht="19.5">
      <c r="B5" s="1" t="s">
        <v>3</v>
      </c>
      <c r="C5" s="8"/>
      <c r="D5" s="27">
        <f>'Standard Engineer Seetings '!D5+('Standard Engineer Seetings '!D5*Sheet1!$C$1)</f>
        <v>0.16499999999999998</v>
      </c>
      <c r="E5" s="29">
        <f>'Standard Engineer Seetings '!E5+('Standard Engineer Seetings '!E5*Sheet1!$C$1)</f>
        <v>0.16499999999999998</v>
      </c>
      <c r="F5" s="29">
        <f>'Standard Engineer Seetings '!F5+('Standard Engineer Seetings '!F5*Sheet1!$C$1)</f>
        <v>0.16499999999999998</v>
      </c>
      <c r="G5" s="29">
        <f>'Standard Engineer Seetings '!G5+('Standard Engineer Seetings '!G5*Sheet1!$C$1)</f>
        <v>0</v>
      </c>
      <c r="H5" s="17"/>
      <c r="I5" s="21">
        <f>SUM(D5:G5)</f>
        <v>0.49499999999999994</v>
      </c>
    </row>
    <row r="6" spans="2:9" ht="19.5">
      <c r="B6" s="1" t="s">
        <v>4</v>
      </c>
      <c r="C6" s="8"/>
      <c r="D6" s="22">
        <f>'Standard Engineer Seetings '!D6+('Standard Engineer Seetings '!D6*Sheet1!$C$1)</f>
        <v>0.32999999999999996</v>
      </c>
      <c r="E6" s="20">
        <f>'Standard Engineer Seetings '!E6+('Standard Engineer Seetings '!E6*Sheet1!$C$1)</f>
        <v>0.16499999999999998</v>
      </c>
      <c r="F6" s="20">
        <f>'Standard Engineer Seetings '!F6+('Standard Engineer Seetings '!F6*Sheet1!$C$1)</f>
        <v>0.32999999999999996</v>
      </c>
      <c r="G6" s="20">
        <f>'Standard Engineer Seetings '!G6+('Standard Engineer Seetings '!G6*Sheet1!$C$1)</f>
        <v>0</v>
      </c>
      <c r="H6" s="17"/>
      <c r="I6" s="21">
        <f>SUM(D6:G6)</f>
        <v>0.825</v>
      </c>
    </row>
    <row r="7" spans="2:9" ht="19.5">
      <c r="B7" s="1" t="s">
        <v>9</v>
      </c>
      <c r="C7" s="8"/>
      <c r="D7" s="22">
        <f>'Standard Engineer Seetings '!D7+('Standard Engineer Seetings '!D7*Sheet1!$C$1)</f>
        <v>0.32999999999999996</v>
      </c>
      <c r="E7" s="20">
        <f>'Standard Engineer Seetings '!E7+('Standard Engineer Seetings '!E7*Sheet1!$C$1)</f>
        <v>0.16499999999999998</v>
      </c>
      <c r="F7" s="20">
        <f>'Standard Engineer Seetings '!F7+('Standard Engineer Seetings '!F7*Sheet1!$C$1)</f>
        <v>0.32999999999999996</v>
      </c>
      <c r="G7" s="20">
        <f>'Standard Engineer Seetings '!G7+('Standard Engineer Seetings '!G7*Sheet1!$C$1)</f>
        <v>0.16499999999999998</v>
      </c>
      <c r="H7" s="17"/>
      <c r="I7" s="21">
        <f>SUM(D7:G7)</f>
        <v>0.99</v>
      </c>
    </row>
    <row r="8" spans="2:9" ht="19.5">
      <c r="B8" s="1" t="s">
        <v>10</v>
      </c>
      <c r="C8" s="8"/>
      <c r="D8" s="22">
        <f>'Standard Engineer Seetings '!D8+('Standard Engineer Seetings '!D8*Sheet1!$C$1)</f>
        <v>0.32999999999999996</v>
      </c>
      <c r="E8" s="20">
        <f>'Standard Engineer Seetings '!E8+('Standard Engineer Seetings '!E8*Sheet1!$C$1)</f>
        <v>0.32999999999999996</v>
      </c>
      <c r="F8" s="20">
        <f>'Standard Engineer Seetings '!F8+('Standard Engineer Seetings '!F8*Sheet1!$C$1)</f>
        <v>0.32999999999999996</v>
      </c>
      <c r="G8" s="20">
        <f>'Standard Engineer Seetings '!G8+('Standard Engineer Seetings '!G8*Sheet1!$C$1)</f>
        <v>0.32999999999999996</v>
      </c>
      <c r="H8" s="17"/>
      <c r="I8" s="21">
        <f>SUM(D8:G8)</f>
        <v>1.3199999999999998</v>
      </c>
    </row>
    <row r="9" spans="2:9" ht="19.5">
      <c r="B9" s="1" t="s">
        <v>11</v>
      </c>
      <c r="C9" s="8"/>
      <c r="D9" s="22">
        <f>'Standard Engineer Seetings '!D9+('Standard Engineer Seetings '!D9*Sheet1!$C$1)</f>
        <v>0.55</v>
      </c>
      <c r="E9" s="20">
        <f>'Standard Engineer Seetings '!E9+('Standard Engineer Seetings '!E9*Sheet1!$C$1)</f>
        <v>0.44000000000000006</v>
      </c>
      <c r="F9" s="20">
        <f>'Standard Engineer Seetings '!F9+('Standard Engineer Seetings '!F9*Sheet1!$C$1)</f>
        <v>0.32999999999999996</v>
      </c>
      <c r="G9" s="20">
        <f>'Standard Engineer Seetings '!G9+('Standard Engineer Seetings '!G9*Sheet1!$C$1)</f>
        <v>0.16499999999999998</v>
      </c>
      <c r="H9" s="17"/>
      <c r="I9" s="21">
        <f>SUM(D9:G9)</f>
        <v>1.485</v>
      </c>
    </row>
    <row r="10" spans="2:9" ht="19.5">
      <c r="B10" s="1" t="s">
        <v>24</v>
      </c>
      <c r="C10" s="8"/>
      <c r="D10" s="22">
        <f>'Standard Engineer Seetings '!D10+('Standard Engineer Seetings '!D10*Sheet1!$C$1)</f>
        <v>0.55</v>
      </c>
      <c r="E10" s="20">
        <f>'Standard Engineer Seetings '!E10+('Standard Engineer Seetings '!E10*Sheet1!$C$1)</f>
        <v>0.55</v>
      </c>
      <c r="F10" s="20">
        <f>'Standard Engineer Seetings '!F10+('Standard Engineer Seetings '!F10*Sheet1!$C$1)</f>
        <v>0.44000000000000006</v>
      </c>
      <c r="G10" s="20">
        <f>'Standard Engineer Seetings '!G10+('Standard Engineer Seetings '!G10*Sheet1!$C$1)</f>
        <v>0.16499999999999998</v>
      </c>
      <c r="H10" s="17"/>
      <c r="I10" s="21">
        <f>SUM(D10:G10)</f>
        <v>1.705</v>
      </c>
    </row>
    <row r="11" spans="2:9" ht="19.5">
      <c r="B11" s="1" t="s">
        <v>12</v>
      </c>
      <c r="C11" s="8"/>
      <c r="D11" s="22">
        <f>'Standard Engineer Seetings '!D11+('Standard Engineer Seetings '!D11*Sheet1!$C$1)</f>
        <v>0.55</v>
      </c>
      <c r="E11" s="20">
        <f>'Standard Engineer Seetings '!E11+('Standard Engineer Seetings '!E11*Sheet1!$C$1)</f>
        <v>0.55</v>
      </c>
      <c r="F11" s="20">
        <f>'Standard Engineer Seetings '!F11+('Standard Engineer Seetings '!F11*Sheet1!$C$1)</f>
        <v>0.44000000000000006</v>
      </c>
      <c r="G11" s="20">
        <f>'Standard Engineer Seetings '!G11+('Standard Engineer Seetings '!G11*Sheet1!$C$1)</f>
        <v>0.44000000000000006</v>
      </c>
      <c r="H11" s="17"/>
      <c r="I11" s="21">
        <f>SUM(D11:G11)</f>
        <v>1.98</v>
      </c>
    </row>
    <row r="12" spans="2:9" ht="19.5">
      <c r="B12" s="1" t="s">
        <v>25</v>
      </c>
      <c r="C12" s="8"/>
      <c r="D12" s="22">
        <f>'Standard Engineer Seetings '!D12+('Standard Engineer Seetings '!D12*Sheet1!$C$1)</f>
        <v>0.6050000000000001</v>
      </c>
      <c r="E12" s="20">
        <f>'Standard Engineer Seetings '!E12+('Standard Engineer Seetings '!E12*Sheet1!$C$1)</f>
        <v>0.6050000000000001</v>
      </c>
      <c r="F12" s="20">
        <f>'Standard Engineer Seetings '!F12+('Standard Engineer Seetings '!F12*Sheet1!$C$1)</f>
        <v>0.4840000000000001</v>
      </c>
      <c r="G12" s="20">
        <f>'Standard Engineer Seetings '!G12+('Standard Engineer Seetings '!G12*Sheet1!$C$1)</f>
        <v>0.4840000000000001</v>
      </c>
      <c r="H12" s="17"/>
      <c r="I12" s="21">
        <f>SUM(D12:G12)</f>
        <v>2.1780000000000004</v>
      </c>
    </row>
    <row r="13" spans="2:9" ht="19.5">
      <c r="B13" s="1" t="s">
        <v>13</v>
      </c>
      <c r="C13" s="8"/>
      <c r="D13" s="22">
        <f>'Standard Engineer Seetings '!D13+('Standard Engineer Seetings '!D13*Sheet1!$C$1)</f>
        <v>0.6655000000000001</v>
      </c>
      <c r="E13" s="20">
        <f>'Standard Engineer Seetings '!E13+('Standard Engineer Seetings '!E13*Sheet1!$C$1)</f>
        <v>0.6655000000000001</v>
      </c>
      <c r="F13" s="20">
        <f>'Standard Engineer Seetings '!F13+('Standard Engineer Seetings '!F13*Sheet1!$C$1)</f>
        <v>0.5324000000000001</v>
      </c>
      <c r="G13" s="20">
        <f>'Standard Engineer Seetings '!G13+('Standard Engineer Seetings '!G13*Sheet1!$C$1)</f>
        <v>0.5324000000000001</v>
      </c>
      <c r="H13" s="17"/>
      <c r="I13" s="21">
        <f>SUM(D13:G13)</f>
        <v>2.3958000000000004</v>
      </c>
    </row>
    <row r="14" spans="2:9" ht="19.5">
      <c r="B14" s="1" t="s">
        <v>14</v>
      </c>
      <c r="C14" s="8"/>
      <c r="D14" s="22">
        <f>'Standard Engineer Seetings '!D14+('Standard Engineer Seetings '!D14*Sheet1!$C$1)</f>
        <v>0.7320500000000001</v>
      </c>
      <c r="E14" s="20">
        <f>'Standard Engineer Seetings '!E14+('Standard Engineer Seetings '!E14*Sheet1!$C$1)</f>
        <v>0.7320500000000001</v>
      </c>
      <c r="F14" s="20">
        <f>'Standard Engineer Seetings '!F14+('Standard Engineer Seetings '!F14*Sheet1!$C$1)</f>
        <v>0.5856400000000002</v>
      </c>
      <c r="G14" s="20">
        <f>'Standard Engineer Seetings '!G14+('Standard Engineer Seetings '!G14*Sheet1!$C$1)</f>
        <v>0.5856400000000002</v>
      </c>
      <c r="H14" s="17"/>
      <c r="I14" s="21">
        <f>SUM(D14:G14)</f>
        <v>2.6353800000000005</v>
      </c>
    </row>
    <row r="15" spans="2:9" ht="19.5">
      <c r="B15" s="1" t="s">
        <v>15</v>
      </c>
      <c r="C15" s="8"/>
      <c r="D15" s="22">
        <f>'Standard Engineer Seetings '!D15+('Standard Engineer Seetings '!D15*Sheet1!$C$1)</f>
        <v>0.805255</v>
      </c>
      <c r="E15" s="20">
        <f>'Standard Engineer Seetings '!E15+('Standard Engineer Seetings '!E15*Sheet1!$C$1)</f>
        <v>0.805255</v>
      </c>
      <c r="F15" s="20">
        <f>'Standard Engineer Seetings '!F15+('Standard Engineer Seetings '!F15*Sheet1!$C$1)</f>
        <v>0.6442040000000002</v>
      </c>
      <c r="G15" s="20">
        <f>'Standard Engineer Seetings '!G15+('Standard Engineer Seetings '!G15*Sheet1!$C$1)</f>
        <v>0.6442040000000002</v>
      </c>
      <c r="H15" s="17"/>
      <c r="I15" s="21">
        <f>SUM(D15:G15)</f>
        <v>2.8989180000000005</v>
      </c>
    </row>
    <row r="16" spans="2:9" ht="19.5">
      <c r="B16" s="1" t="s">
        <v>16</v>
      </c>
      <c r="C16" s="8"/>
      <c r="D16" s="22">
        <f>'Standard Engineer Seetings '!D16+('Standard Engineer Seetings '!D16*Sheet1!$C$1)</f>
        <v>0.8857805000000001</v>
      </c>
      <c r="E16" s="20">
        <f>'Standard Engineer Seetings '!E16+('Standard Engineer Seetings '!E16*Sheet1!$C$1)</f>
        <v>0.8857805000000001</v>
      </c>
      <c r="F16" s="20">
        <f>'Standard Engineer Seetings '!F16+('Standard Engineer Seetings '!F16*Sheet1!$C$1)</f>
        <v>0.7086244000000003</v>
      </c>
      <c r="G16" s="20">
        <f>'Standard Engineer Seetings '!G16+('Standard Engineer Seetings '!G16*Sheet1!$C$1)</f>
        <v>0.7086244000000003</v>
      </c>
      <c r="H16" s="17"/>
      <c r="I16" s="21">
        <f>SUM(D16:G16)</f>
        <v>3.1888098000000005</v>
      </c>
    </row>
    <row r="17" spans="2:9" ht="19.5">
      <c r="B17" s="1" t="s">
        <v>17</v>
      </c>
      <c r="C17" s="8"/>
      <c r="D17" s="22">
        <f>'Standard Engineer Seetings '!D17+('Standard Engineer Seetings '!D17*Sheet1!$C$1)</f>
        <v>0.97435855</v>
      </c>
      <c r="E17" s="20">
        <f>'Standard Engineer Seetings '!E17+('Standard Engineer Seetings '!E17*Sheet1!$C$1)</f>
        <v>0.97435855</v>
      </c>
      <c r="F17" s="20">
        <f>'Standard Engineer Seetings '!F17+('Standard Engineer Seetings '!F17*Sheet1!$C$1)</f>
        <v>0.7794868400000003</v>
      </c>
      <c r="G17" s="20">
        <f>'Standard Engineer Seetings '!G17+('Standard Engineer Seetings '!G17*Sheet1!$C$1)</f>
        <v>0.7794868400000003</v>
      </c>
      <c r="H17" s="17"/>
      <c r="I17" s="21">
        <f>SUM(D17:G17)</f>
        <v>3.507690780000001</v>
      </c>
    </row>
    <row r="18" spans="2:9" ht="19.5">
      <c r="B18" s="1" t="s">
        <v>18</v>
      </c>
      <c r="C18" s="8"/>
      <c r="D18" s="22">
        <f>'Standard Engineer Seetings '!D18+('Standard Engineer Seetings '!D18*Sheet1!$C$1)</f>
        <v>1.0717944050000001</v>
      </c>
      <c r="E18" s="20">
        <f>'Standard Engineer Seetings '!E18+('Standard Engineer Seetings '!E18*Sheet1!$C$1)</f>
        <v>1.0717944050000001</v>
      </c>
      <c r="F18" s="20">
        <f>'Standard Engineer Seetings '!F18+('Standard Engineer Seetings '!F18*Sheet1!$C$1)</f>
        <v>0.8574355240000004</v>
      </c>
      <c r="G18" s="20">
        <f>'Standard Engineer Seetings '!G18+('Standard Engineer Seetings '!G18*Sheet1!$C$1)</f>
        <v>0.8574355240000004</v>
      </c>
      <c r="H18" s="17"/>
      <c r="I18" s="21">
        <f>SUM(D18:G18)</f>
        <v>3.858459858000001</v>
      </c>
    </row>
    <row r="19" spans="2:9" ht="19.5">
      <c r="B19" s="1" t="s">
        <v>19</v>
      </c>
      <c r="C19" s="8"/>
      <c r="D19" s="22">
        <f>'Standard Engineer Seetings '!D19+('Standard Engineer Seetings '!D19*Sheet1!$C$1)</f>
        <v>1.1789738455</v>
      </c>
      <c r="E19" s="20">
        <f>'Standard Engineer Seetings '!E19+('Standard Engineer Seetings '!E19*Sheet1!$C$1)</f>
        <v>1.1789738455</v>
      </c>
      <c r="F19" s="20">
        <f>'Standard Engineer Seetings '!F19+('Standard Engineer Seetings '!F19*Sheet1!$C$1)</f>
        <v>0.9431790764000005</v>
      </c>
      <c r="G19" s="20">
        <f>'Standard Engineer Seetings '!G19+('Standard Engineer Seetings '!G19*Sheet1!$C$1)</f>
        <v>0.9431790764000005</v>
      </c>
      <c r="H19" s="17"/>
      <c r="I19" s="21">
        <f>SUM(D19:G19)</f>
        <v>4.244305843800001</v>
      </c>
    </row>
    <row r="20" spans="2:9" ht="19.5">
      <c r="B20" s="25" t="s">
        <v>20</v>
      </c>
      <c r="C20" s="8"/>
      <c r="D20" s="22">
        <f>'Standard Engineer Seetings '!D20+('Standard Engineer Seetings '!D20*Sheet1!$C$1)</f>
        <v>1.29687123005</v>
      </c>
      <c r="E20" s="20">
        <f>'Standard Engineer Seetings '!E20+('Standard Engineer Seetings '!E20*Sheet1!$C$1)</f>
        <v>1.29687123005</v>
      </c>
      <c r="F20" s="20">
        <f>'Standard Engineer Seetings '!F20+('Standard Engineer Seetings '!F20*Sheet1!$C$1)</f>
        <v>1.0374969840400006</v>
      </c>
      <c r="G20" s="20">
        <f>'Standard Engineer Seetings '!G20+('Standard Engineer Seetings '!G20*Sheet1!$C$1)</f>
        <v>1.0374969840400006</v>
      </c>
      <c r="H20" s="17"/>
      <c r="I20" s="21">
        <f>SUM(D20:G20)</f>
        <v>4.668736428180001</v>
      </c>
    </row>
    <row r="21" spans="2:9" ht="19.5">
      <c r="B21" s="14" t="s">
        <v>21</v>
      </c>
      <c r="C21" s="2"/>
      <c r="D21" s="22">
        <f>'Standard Engineer Seetings '!D21+('Standard Engineer Seetings '!D21*Sheet1!$C$1)</f>
        <v>1.4265583530550001</v>
      </c>
      <c r="E21" s="20">
        <f>'Standard Engineer Seetings '!E21+('Standard Engineer Seetings '!E21*Sheet1!$C$1)</f>
        <v>1.4265583530550001</v>
      </c>
      <c r="F21" s="20">
        <f>'Standard Engineer Seetings '!F21+('Standard Engineer Seetings '!F21*Sheet1!$C$1)</f>
        <v>1.1412466824440006</v>
      </c>
      <c r="G21" s="20">
        <f>'Standard Engineer Seetings '!G21+('Standard Engineer Seetings '!G21*Sheet1!$C$1)</f>
        <v>1.1412466824440006</v>
      </c>
      <c r="H21" s="23"/>
      <c r="I21" s="21">
        <f>SUM(D21:G21)</f>
        <v>5.135610070998002</v>
      </c>
    </row>
    <row r="22" spans="2:9" ht="19.5">
      <c r="B22" s="25" t="s">
        <v>22</v>
      </c>
      <c r="C22" s="2"/>
      <c r="D22" s="22">
        <f>'Standard Engineer Seetings '!D22+('Standard Engineer Seetings '!D22*Sheet1!$C$1)</f>
        <v>1.5692141883605002</v>
      </c>
      <c r="E22" s="20">
        <f>'Standard Engineer Seetings '!E22+('Standard Engineer Seetings '!E22*Sheet1!$C$1)</f>
        <v>1.5692141883605002</v>
      </c>
      <c r="F22" s="20">
        <f>'Standard Engineer Seetings '!F22+('Standard Engineer Seetings '!F22*Sheet1!$C$1)</f>
        <v>1.2553713506884008</v>
      </c>
      <c r="G22" s="20">
        <f>'Standard Engineer Seetings '!G22+('Standard Engineer Seetings '!G22*Sheet1!$C$1)</f>
        <v>1.2553713506884008</v>
      </c>
      <c r="H22" s="17"/>
      <c r="I22" s="21">
        <f>SUM(D22:G22)</f>
        <v>5.649171078097803</v>
      </c>
    </row>
    <row r="23" spans="2:9" ht="21" thickBot="1">
      <c r="B23" s="12" t="s">
        <v>23</v>
      </c>
      <c r="C23" s="2"/>
      <c r="D23" s="30">
        <f>'Standard Engineer Seetings '!D23+('Standard Engineer Seetings '!D23*Sheet1!$C$1)</f>
        <v>1.7261356071965501</v>
      </c>
      <c r="E23" s="34">
        <f>'Standard Engineer Seetings '!E23+('Standard Engineer Seetings '!E23*Sheet1!$C$1)</f>
        <v>1.7261356071965501</v>
      </c>
      <c r="F23" s="34">
        <f>'Standard Engineer Seetings '!F23+('Standard Engineer Seetings '!F23*Sheet1!$C$1)</f>
        <v>1.380908485757241</v>
      </c>
      <c r="G23" s="34">
        <f>'Standard Engineer Seetings '!G23+('Standard Engineer Seetings '!G23*Sheet1!$C$1)</f>
        <v>1.380908485757241</v>
      </c>
      <c r="H23" s="23"/>
      <c r="I23" s="24">
        <f>SUM(D23:G23)</f>
        <v>6.214088185907581</v>
      </c>
    </row>
  </sheetData>
  <sheetProtection/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J18" sqref="J18"/>
    </sheetView>
  </sheetViews>
  <sheetFormatPr defaultColWidth="11.19921875" defaultRowHeight="18.75"/>
  <cols>
    <col min="1" max="1" width="10.69921875" style="16" customWidth="1"/>
    <col min="2" max="2" width="15.59765625" style="16" bestFit="1" customWidth="1"/>
    <col min="3" max="3" width="1.69921875" style="16" customWidth="1"/>
    <col min="4" max="7" width="10.69921875" style="16" customWidth="1"/>
    <col min="8" max="8" width="1.69921875" style="16" customWidth="1"/>
    <col min="9" max="9" width="14" style="16" bestFit="1" customWidth="1"/>
    <col min="10" max="16384" width="10.69921875" style="16" customWidth="1"/>
  </cols>
  <sheetData>
    <row r="1" ht="18.75" thickBot="1"/>
    <row r="2" spans="2:9" ht="21" thickBot="1">
      <c r="B2" s="67" t="s">
        <v>5</v>
      </c>
      <c r="C2" s="68"/>
      <c r="D2" s="68"/>
      <c r="E2" s="68"/>
      <c r="F2" s="68"/>
      <c r="G2" s="68"/>
      <c r="H2" s="68"/>
      <c r="I2" s="69"/>
    </row>
    <row r="3" spans="2:9" ht="21" thickBot="1">
      <c r="B3" s="35"/>
      <c r="C3" s="36"/>
      <c r="D3" s="36"/>
      <c r="E3" s="36"/>
      <c r="F3" s="36"/>
      <c r="G3" s="36"/>
      <c r="H3" s="36"/>
      <c r="I3" s="36"/>
    </row>
    <row r="4" spans="2:9" ht="21" thickBot="1">
      <c r="B4" s="37" t="s">
        <v>7</v>
      </c>
      <c r="C4" s="38"/>
      <c r="D4" s="39" t="s">
        <v>0</v>
      </c>
      <c r="E4" s="40" t="s">
        <v>1</v>
      </c>
      <c r="F4" s="40" t="s">
        <v>2</v>
      </c>
      <c r="G4" s="41" t="s">
        <v>8</v>
      </c>
      <c r="H4" s="38"/>
      <c r="I4" s="42" t="s">
        <v>6</v>
      </c>
    </row>
    <row r="5" spans="2:9" ht="19.5">
      <c r="B5" s="43" t="s">
        <v>3</v>
      </c>
      <c r="C5" s="44"/>
      <c r="D5" s="45">
        <f>'Low Risk'!D5+('Low Risk'!D5*Sheet1!$C$1)</f>
        <v>0.18149999999999997</v>
      </c>
      <c r="E5" s="58">
        <f>'Low Risk'!E5+('Low Risk'!E5*Sheet1!$C$1)</f>
        <v>0.18149999999999997</v>
      </c>
      <c r="F5" s="58">
        <f>'Low Risk'!F5+('Low Risk'!F5*Sheet1!$C$1)</f>
        <v>0.18149999999999997</v>
      </c>
      <c r="G5" s="58">
        <f>'Low Risk'!G5+('Low Risk'!G5*Sheet1!$C$1)</f>
        <v>0</v>
      </c>
      <c r="H5" s="46"/>
      <c r="I5" s="56">
        <f>SUM(D5:H5)</f>
        <v>0.5444999999999999</v>
      </c>
    </row>
    <row r="6" spans="2:9" ht="19.5">
      <c r="B6" s="43" t="s">
        <v>4</v>
      </c>
      <c r="C6" s="44"/>
      <c r="D6" s="59">
        <f>'Low Risk'!D6+('Low Risk'!D6*Sheet1!$C$1)</f>
        <v>0.36299999999999993</v>
      </c>
      <c r="E6" s="57">
        <f>'Low Risk'!E6+('Low Risk'!E6*Sheet1!$C$1)</f>
        <v>0.18149999999999997</v>
      </c>
      <c r="F6" s="57">
        <f>'Low Risk'!F6+('Low Risk'!F6*Sheet1!$C$1)</f>
        <v>0.36299999999999993</v>
      </c>
      <c r="G6" s="57">
        <f>'Low Risk'!G6+('Low Risk'!G6*Sheet1!$C$1)</f>
        <v>0</v>
      </c>
      <c r="H6" s="46"/>
      <c r="I6" s="48">
        <f>SUM(D6:G6)</f>
        <v>0.9074999999999998</v>
      </c>
    </row>
    <row r="7" spans="2:9" ht="19.5">
      <c r="B7" s="43" t="s">
        <v>9</v>
      </c>
      <c r="C7" s="44"/>
      <c r="D7" s="59">
        <f>'Low Risk'!D7+('Low Risk'!D7*Sheet1!$C$1)</f>
        <v>0.36299999999999993</v>
      </c>
      <c r="E7" s="57">
        <f>'Low Risk'!E7+('Low Risk'!E7*Sheet1!$C$1)</f>
        <v>0.18149999999999997</v>
      </c>
      <c r="F7" s="57">
        <f>'Low Risk'!F7+('Low Risk'!F7*Sheet1!$C$1)</f>
        <v>0.36299999999999993</v>
      </c>
      <c r="G7" s="57">
        <f>'Low Risk'!G7+('Low Risk'!G7*Sheet1!$C$1)</f>
        <v>0.18149999999999997</v>
      </c>
      <c r="H7" s="46"/>
      <c r="I7" s="48">
        <f>SUM(D7:G7)</f>
        <v>1.0889999999999997</v>
      </c>
    </row>
    <row r="8" spans="2:9" ht="19.5">
      <c r="B8" s="43" t="s">
        <v>10</v>
      </c>
      <c r="C8" s="44"/>
      <c r="D8" s="59">
        <f>'Low Risk'!D8+('Low Risk'!D8*Sheet1!$C$1)</f>
        <v>0.36299999999999993</v>
      </c>
      <c r="E8" s="57">
        <f>'Low Risk'!E8+('Low Risk'!E8*Sheet1!$C$1)</f>
        <v>0.36299999999999993</v>
      </c>
      <c r="F8" s="57">
        <f>'Low Risk'!F8+('Low Risk'!F8*Sheet1!$C$1)</f>
        <v>0.36299999999999993</v>
      </c>
      <c r="G8" s="57">
        <f>'Low Risk'!G8+('Low Risk'!G8*Sheet1!$C$1)</f>
        <v>0.36299999999999993</v>
      </c>
      <c r="H8" s="46"/>
      <c r="I8" s="48">
        <f>SUM(D8:G8)</f>
        <v>1.4519999999999997</v>
      </c>
    </row>
    <row r="9" spans="2:9" ht="19.5">
      <c r="B9" s="43" t="s">
        <v>11</v>
      </c>
      <c r="C9" s="44"/>
      <c r="D9" s="59">
        <f>'Low Risk'!D9+('Low Risk'!D9*Sheet1!$C$1)</f>
        <v>0.6050000000000001</v>
      </c>
      <c r="E9" s="57">
        <f>'Low Risk'!E9+('Low Risk'!E9*Sheet1!$C$1)</f>
        <v>0.4840000000000001</v>
      </c>
      <c r="F9" s="57">
        <f>'Low Risk'!F9+('Low Risk'!F9*Sheet1!$C$1)</f>
        <v>0.36299999999999993</v>
      </c>
      <c r="G9" s="57">
        <f>'Low Risk'!G9+('Low Risk'!G9*Sheet1!$C$1)</f>
        <v>0.18149999999999997</v>
      </c>
      <c r="H9" s="46"/>
      <c r="I9" s="48">
        <f>SUM(D9:G9)</f>
        <v>1.6335000000000002</v>
      </c>
    </row>
    <row r="10" spans="2:9" ht="19.5">
      <c r="B10" s="43" t="s">
        <v>24</v>
      </c>
      <c r="C10" s="44"/>
      <c r="D10" s="59">
        <f>'Low Risk'!D10+('Low Risk'!D10*Sheet1!$C$1)</f>
        <v>0.6050000000000001</v>
      </c>
      <c r="E10" s="57">
        <f>'Low Risk'!E10+('Low Risk'!E10*Sheet1!$C$1)</f>
        <v>0.6050000000000001</v>
      </c>
      <c r="F10" s="57">
        <f>'Low Risk'!F10+('Low Risk'!F10*Sheet1!$C$1)</f>
        <v>0.4840000000000001</v>
      </c>
      <c r="G10" s="57">
        <f>'Low Risk'!G10+('Low Risk'!G10*Sheet1!$C$1)</f>
        <v>0.18149999999999997</v>
      </c>
      <c r="H10" s="46"/>
      <c r="I10" s="48">
        <f>SUM(D10:G10)</f>
        <v>1.8755000000000004</v>
      </c>
    </row>
    <row r="11" spans="2:9" ht="19.5">
      <c r="B11" s="43" t="s">
        <v>12</v>
      </c>
      <c r="C11" s="44"/>
      <c r="D11" s="59">
        <f>'Low Risk'!D11+('Low Risk'!D11*Sheet1!$C$1)</f>
        <v>0.6050000000000001</v>
      </c>
      <c r="E11" s="57">
        <f>'Low Risk'!E11+('Low Risk'!E11*Sheet1!$C$1)</f>
        <v>0.6050000000000001</v>
      </c>
      <c r="F11" s="57">
        <f>'Low Risk'!F11+('Low Risk'!F11*Sheet1!$C$1)</f>
        <v>0.4840000000000001</v>
      </c>
      <c r="G11" s="57">
        <f>'Low Risk'!G11+('Low Risk'!G11*Sheet1!$C$1)</f>
        <v>0.4840000000000001</v>
      </c>
      <c r="H11" s="46"/>
      <c r="I11" s="48">
        <f>SUM(D11:G11)</f>
        <v>2.1780000000000004</v>
      </c>
    </row>
    <row r="12" spans="2:9" ht="19.5">
      <c r="B12" s="43" t="s">
        <v>25</v>
      </c>
      <c r="C12" s="44"/>
      <c r="D12" s="59">
        <f>'Low Risk'!D12+('Low Risk'!D12*Sheet1!$C$1)</f>
        <v>0.6655000000000001</v>
      </c>
      <c r="E12" s="57">
        <f>'Low Risk'!E12+('Low Risk'!E12*Sheet1!$C$1)</f>
        <v>0.6655000000000001</v>
      </c>
      <c r="F12" s="57">
        <f>'Low Risk'!F12+('Low Risk'!F12*Sheet1!$C$1)</f>
        <v>0.5324000000000001</v>
      </c>
      <c r="G12" s="57">
        <f>'Low Risk'!G12+('Low Risk'!G12*Sheet1!$C$1)</f>
        <v>0.5324000000000001</v>
      </c>
      <c r="H12" s="46"/>
      <c r="I12" s="48">
        <f>SUM(D12:G12)</f>
        <v>2.3958000000000004</v>
      </c>
    </row>
    <row r="13" spans="2:9" ht="19.5">
      <c r="B13" s="43" t="s">
        <v>13</v>
      </c>
      <c r="C13" s="44"/>
      <c r="D13" s="59">
        <f>'Low Risk'!D13+('Low Risk'!D13*Sheet1!$C$1)</f>
        <v>0.7320500000000001</v>
      </c>
      <c r="E13" s="57">
        <f>'Low Risk'!E13+('Low Risk'!E13*Sheet1!$C$1)</f>
        <v>0.7320500000000001</v>
      </c>
      <c r="F13" s="57">
        <f>'Low Risk'!F13+('Low Risk'!F13*Sheet1!$C$1)</f>
        <v>0.5856400000000002</v>
      </c>
      <c r="G13" s="57">
        <f>'Low Risk'!G13+('Low Risk'!G13*Sheet1!$C$1)</f>
        <v>0.5856400000000002</v>
      </c>
      <c r="H13" s="46"/>
      <c r="I13" s="48">
        <f>SUM(D13:G13)</f>
        <v>2.6353800000000005</v>
      </c>
    </row>
    <row r="14" spans="2:9" ht="19.5">
      <c r="B14" s="43" t="s">
        <v>14</v>
      </c>
      <c r="C14" s="44"/>
      <c r="D14" s="59">
        <f>'Low Risk'!D14+('Low Risk'!D14*Sheet1!$C$1)</f>
        <v>0.805255</v>
      </c>
      <c r="E14" s="57">
        <f>'Low Risk'!E14+('Low Risk'!E14*Sheet1!$C$1)</f>
        <v>0.805255</v>
      </c>
      <c r="F14" s="57">
        <f>'Low Risk'!F14+('Low Risk'!F14*Sheet1!$C$1)</f>
        <v>0.6442040000000002</v>
      </c>
      <c r="G14" s="57">
        <f>'Low Risk'!G14+('Low Risk'!G14*Sheet1!$C$1)</f>
        <v>0.6442040000000002</v>
      </c>
      <c r="H14" s="46"/>
      <c r="I14" s="48">
        <f>SUM(D14:G14)</f>
        <v>2.8989180000000005</v>
      </c>
    </row>
    <row r="15" spans="2:9" ht="19.5">
      <c r="B15" s="43" t="s">
        <v>15</v>
      </c>
      <c r="C15" s="44"/>
      <c r="D15" s="59">
        <f>'Low Risk'!D15+('Low Risk'!D15*Sheet1!$C$1)</f>
        <v>0.8857805000000001</v>
      </c>
      <c r="E15" s="57">
        <f>'Low Risk'!E15+('Low Risk'!E15*Sheet1!$C$1)</f>
        <v>0.8857805000000001</v>
      </c>
      <c r="F15" s="57">
        <f>'Low Risk'!F15+('Low Risk'!F15*Sheet1!$C$1)</f>
        <v>0.7086244000000003</v>
      </c>
      <c r="G15" s="57">
        <f>'Low Risk'!G15+('Low Risk'!G15*Sheet1!$C$1)</f>
        <v>0.7086244000000003</v>
      </c>
      <c r="H15" s="46"/>
      <c r="I15" s="48">
        <f>SUM(D15:G15)</f>
        <v>3.1888098000000005</v>
      </c>
    </row>
    <row r="16" spans="2:9" ht="19.5">
      <c r="B16" s="43" t="s">
        <v>16</v>
      </c>
      <c r="C16" s="44"/>
      <c r="D16" s="59">
        <f>'Low Risk'!D16+('Low Risk'!D16*Sheet1!$C$1)</f>
        <v>0.97435855</v>
      </c>
      <c r="E16" s="57">
        <f>'Low Risk'!E16+('Low Risk'!E16*Sheet1!$C$1)</f>
        <v>0.97435855</v>
      </c>
      <c r="F16" s="57">
        <f>'Low Risk'!F16+('Low Risk'!F16*Sheet1!$C$1)</f>
        <v>0.7794868400000003</v>
      </c>
      <c r="G16" s="57">
        <f>'Low Risk'!G16+('Low Risk'!G16*Sheet1!$C$1)</f>
        <v>0.7794868400000003</v>
      </c>
      <c r="H16" s="46"/>
      <c r="I16" s="48">
        <f>SUM(D16:G16)</f>
        <v>3.507690780000001</v>
      </c>
    </row>
    <row r="17" spans="2:9" ht="19.5">
      <c r="B17" s="43" t="s">
        <v>17</v>
      </c>
      <c r="C17" s="44"/>
      <c r="D17" s="59">
        <f>'Low Risk'!D17+('Low Risk'!D17*Sheet1!$C$1)</f>
        <v>1.0717944050000001</v>
      </c>
      <c r="E17" s="57">
        <f>'Low Risk'!E17+('Low Risk'!E17*Sheet1!$C$1)</f>
        <v>1.0717944050000001</v>
      </c>
      <c r="F17" s="57">
        <f>'Low Risk'!F17+('Low Risk'!F17*Sheet1!$C$1)</f>
        <v>0.8574355240000004</v>
      </c>
      <c r="G17" s="57">
        <f>'Low Risk'!G17+('Low Risk'!G17*Sheet1!$C$1)</f>
        <v>0.8574355240000004</v>
      </c>
      <c r="H17" s="46"/>
      <c r="I17" s="48">
        <f>SUM(D17:G17)</f>
        <v>3.858459858000001</v>
      </c>
    </row>
    <row r="18" spans="2:9" ht="19.5">
      <c r="B18" s="43" t="s">
        <v>18</v>
      </c>
      <c r="C18" s="44"/>
      <c r="D18" s="59">
        <f>'Low Risk'!D18+('Low Risk'!D18*Sheet1!$C$1)</f>
        <v>1.1789738455</v>
      </c>
      <c r="E18" s="57">
        <f>'Low Risk'!E18+('Low Risk'!E18*Sheet1!$C$1)</f>
        <v>1.1789738455</v>
      </c>
      <c r="F18" s="57">
        <f>'Low Risk'!F18+('Low Risk'!F18*Sheet1!$C$1)</f>
        <v>0.9431790764000005</v>
      </c>
      <c r="G18" s="57">
        <f>'Low Risk'!G18+('Low Risk'!G18*Sheet1!$C$1)</f>
        <v>0.9431790764000005</v>
      </c>
      <c r="H18" s="46"/>
      <c r="I18" s="48">
        <f>SUM(D18:G18)</f>
        <v>4.244305843800001</v>
      </c>
    </row>
    <row r="19" spans="2:9" ht="19.5">
      <c r="B19" s="43" t="s">
        <v>19</v>
      </c>
      <c r="C19" s="44"/>
      <c r="D19" s="59">
        <f>'Low Risk'!D19+('Low Risk'!D19*Sheet1!$C$1)</f>
        <v>1.29687123005</v>
      </c>
      <c r="E19" s="57">
        <f>'Low Risk'!E19+('Low Risk'!E19*Sheet1!$C$1)</f>
        <v>1.29687123005</v>
      </c>
      <c r="F19" s="57">
        <f>'Low Risk'!F19+('Low Risk'!F19*Sheet1!$C$1)</f>
        <v>1.0374969840400006</v>
      </c>
      <c r="G19" s="57">
        <f>'Low Risk'!G19+('Low Risk'!G19*Sheet1!$C$1)</f>
        <v>1.0374969840400006</v>
      </c>
      <c r="H19" s="46"/>
      <c r="I19" s="48">
        <f>SUM(D19:G19)</f>
        <v>4.668736428180001</v>
      </c>
    </row>
    <row r="20" spans="2:9" ht="19.5">
      <c r="B20" s="49" t="s">
        <v>20</v>
      </c>
      <c r="C20" s="44"/>
      <c r="D20" s="59">
        <f>'Low Risk'!D20+('Low Risk'!D20*Sheet1!$C$1)</f>
        <v>1.4265583530550001</v>
      </c>
      <c r="E20" s="57">
        <f>'Low Risk'!E20+('Low Risk'!E20*Sheet1!$C$1)</f>
        <v>1.4265583530550001</v>
      </c>
      <c r="F20" s="57">
        <f>'Low Risk'!F20+('Low Risk'!F20*Sheet1!$C$1)</f>
        <v>1.1412466824440006</v>
      </c>
      <c r="G20" s="57">
        <f>'Low Risk'!G20+('Low Risk'!G20*Sheet1!$C$1)</f>
        <v>1.1412466824440006</v>
      </c>
      <c r="H20" s="46"/>
      <c r="I20" s="48">
        <f>SUM(D20:G20)</f>
        <v>5.135610070998002</v>
      </c>
    </row>
    <row r="21" spans="2:9" ht="19.5">
      <c r="B21" s="50" t="s">
        <v>21</v>
      </c>
      <c r="C21" s="51"/>
      <c r="D21" s="59">
        <f>'Low Risk'!D21+('Low Risk'!D21*Sheet1!$C$1)</f>
        <v>1.5692141883605002</v>
      </c>
      <c r="E21" s="57">
        <f>'Low Risk'!E21+('Low Risk'!E21*Sheet1!$C$1)</f>
        <v>1.5692141883605002</v>
      </c>
      <c r="F21" s="57">
        <f>'Low Risk'!F21+('Low Risk'!F21*Sheet1!$C$1)</f>
        <v>1.2553713506884008</v>
      </c>
      <c r="G21" s="57">
        <f>'Low Risk'!G21+('Low Risk'!G21*Sheet1!$C$1)</f>
        <v>1.2553713506884008</v>
      </c>
      <c r="H21" s="52"/>
      <c r="I21" s="48">
        <f>SUM(D21:G21)</f>
        <v>5.649171078097803</v>
      </c>
    </row>
    <row r="22" spans="2:9" ht="19.5">
      <c r="B22" s="49" t="s">
        <v>22</v>
      </c>
      <c r="C22" s="51"/>
      <c r="D22" s="59">
        <f>'Low Risk'!D22+('Low Risk'!D22*Sheet1!$C$1)</f>
        <v>1.7261356071965501</v>
      </c>
      <c r="E22" s="57">
        <f>'Low Risk'!E22+('Low Risk'!E22*Sheet1!$C$1)</f>
        <v>1.7261356071965501</v>
      </c>
      <c r="F22" s="57">
        <f>'Low Risk'!F22+('Low Risk'!F22*Sheet1!$C$1)</f>
        <v>1.380908485757241</v>
      </c>
      <c r="G22" s="57">
        <f>'Low Risk'!G22+('Low Risk'!G22*Sheet1!$C$1)</f>
        <v>1.380908485757241</v>
      </c>
      <c r="H22" s="46"/>
      <c r="I22" s="48">
        <f>SUM(D22:G22)</f>
        <v>6.214088185907581</v>
      </c>
    </row>
    <row r="23" spans="2:9" ht="21" thickBot="1">
      <c r="B23" s="53" t="s">
        <v>23</v>
      </c>
      <c r="C23" s="51"/>
      <c r="D23" s="60">
        <f>'Low Risk'!D23+('Low Risk'!D23*Sheet1!$C$1)</f>
        <v>1.8987491679162052</v>
      </c>
      <c r="E23" s="61">
        <f>'Low Risk'!E23+('Low Risk'!E23*Sheet1!$C$1)</f>
        <v>1.8987491679162052</v>
      </c>
      <c r="F23" s="61">
        <f>'Low Risk'!F23+('Low Risk'!F23*Sheet1!$C$1)</f>
        <v>1.518999334332965</v>
      </c>
      <c r="G23" s="61">
        <f>'Low Risk'!G23+('Low Risk'!G23*Sheet1!$C$1)</f>
        <v>1.518999334332965</v>
      </c>
      <c r="H23" s="52"/>
      <c r="I23" s="54">
        <f>SUM(D23:G23)</f>
        <v>6.8354970044983405</v>
      </c>
    </row>
  </sheetData>
  <sheetProtection/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4"/>
  <sheetViews>
    <sheetView workbookViewId="0" topLeftCell="A1">
      <selection activeCell="F6" sqref="F6"/>
    </sheetView>
  </sheetViews>
  <sheetFormatPr defaultColWidth="11.19921875" defaultRowHeight="18.75"/>
  <cols>
    <col min="1" max="1" width="10.69921875" style="16" customWidth="1"/>
    <col min="2" max="2" width="15.59765625" style="16" bestFit="1" customWidth="1"/>
    <col min="3" max="3" width="1.69921875" style="16" customWidth="1"/>
    <col min="4" max="7" width="10.69921875" style="16" customWidth="1"/>
    <col min="8" max="8" width="1.8984375" style="16" customWidth="1"/>
    <col min="9" max="9" width="14" style="16" bestFit="1" customWidth="1"/>
    <col min="10" max="16384" width="10.69921875" style="16" customWidth="1"/>
  </cols>
  <sheetData>
    <row r="2" spans="2:9" ht="18.75" thickBot="1">
      <c r="B2" s="55"/>
      <c r="C2" s="55"/>
      <c r="D2" s="55"/>
      <c r="E2" s="55"/>
      <c r="F2" s="55"/>
      <c r="G2" s="55"/>
      <c r="H2" s="55"/>
      <c r="I2" s="55"/>
    </row>
    <row r="3" spans="2:9" ht="21" customHeight="1" thickBot="1">
      <c r="B3" s="67" t="s">
        <v>5</v>
      </c>
      <c r="C3" s="68"/>
      <c r="D3" s="68"/>
      <c r="E3" s="68"/>
      <c r="F3" s="68"/>
      <c r="G3" s="68"/>
      <c r="H3" s="68"/>
      <c r="I3" s="69"/>
    </row>
    <row r="4" spans="2:9" ht="21" thickBot="1">
      <c r="B4" s="35"/>
      <c r="C4" s="36"/>
      <c r="D4" s="36"/>
      <c r="E4" s="36"/>
      <c r="F4" s="36"/>
      <c r="G4" s="36"/>
      <c r="H4" s="36"/>
      <c r="I4" s="36"/>
    </row>
    <row r="5" spans="2:9" ht="21" thickBot="1">
      <c r="B5" s="37" t="s">
        <v>7</v>
      </c>
      <c r="C5" s="38"/>
      <c r="D5" s="39" t="s">
        <v>0</v>
      </c>
      <c r="E5" s="40" t="s">
        <v>1</v>
      </c>
      <c r="F5" s="40" t="s">
        <v>2</v>
      </c>
      <c r="G5" s="41" t="s">
        <v>8</v>
      </c>
      <c r="H5" s="38"/>
      <c r="I5" s="62" t="s">
        <v>6</v>
      </c>
    </row>
    <row r="6" spans="2:9" ht="19.5">
      <c r="B6" s="43" t="s">
        <v>3</v>
      </c>
      <c r="C6" s="44"/>
      <c r="D6" s="45">
        <f>'Medium risk'!D5+('Medium risk'!D5*Sheet1!$C$1)</f>
        <v>0.19964999999999997</v>
      </c>
      <c r="E6" s="58">
        <f>'Medium risk'!E5+('Medium risk'!E5*Sheet1!$C$1)</f>
        <v>0.19964999999999997</v>
      </c>
      <c r="F6" s="58">
        <f>'Medium risk'!F5+('Medium risk'!F5*Sheet1!$C$1)</f>
        <v>0.19964999999999997</v>
      </c>
      <c r="G6" s="58">
        <f>'Medium risk'!G5+('Medium risk'!G5*Sheet1!$C$1)</f>
        <v>0</v>
      </c>
      <c r="H6" s="46"/>
      <c r="I6" s="56">
        <f>SUM(D6:G6)</f>
        <v>0.5989499999999999</v>
      </c>
    </row>
    <row r="7" spans="2:9" ht="19.5">
      <c r="B7" s="43" t="s">
        <v>4</v>
      </c>
      <c r="C7" s="44"/>
      <c r="D7" s="59">
        <f>'Medium risk'!D6+('Medium risk'!D6*Sheet1!$C$1)</f>
        <v>0.39929999999999993</v>
      </c>
      <c r="E7" s="57">
        <f>'Medium risk'!E6+('Medium risk'!E6*Sheet1!$C$1)</f>
        <v>0.19964999999999997</v>
      </c>
      <c r="F7" s="57">
        <f>'Medium risk'!F6+('Medium risk'!F6*Sheet1!$C$1)</f>
        <v>0.39929999999999993</v>
      </c>
      <c r="G7" s="57">
        <f>'Medium risk'!G6+('Medium risk'!G6*Sheet1!$C$1)</f>
        <v>0</v>
      </c>
      <c r="H7" s="46"/>
      <c r="I7" s="47">
        <f>SUM(D7:G7)</f>
        <v>0.9982499999999999</v>
      </c>
    </row>
    <row r="8" spans="2:9" ht="19.5">
      <c r="B8" s="43" t="s">
        <v>9</v>
      </c>
      <c r="C8" s="44"/>
      <c r="D8" s="59">
        <f>'Medium risk'!D7+('Medium risk'!D7*Sheet1!$C$1)</f>
        <v>0.39929999999999993</v>
      </c>
      <c r="E8" s="57">
        <f>'Medium risk'!E7+('Medium risk'!E7*Sheet1!$C$1)</f>
        <v>0.19964999999999997</v>
      </c>
      <c r="F8" s="57">
        <f>'Medium risk'!F7+('Medium risk'!F7*Sheet1!$C$1)</f>
        <v>0.39929999999999993</v>
      </c>
      <c r="G8" s="57">
        <f>'Medium risk'!G7+('Medium risk'!G7*Sheet1!$C$1)</f>
        <v>0.19964999999999997</v>
      </c>
      <c r="H8" s="46"/>
      <c r="I8" s="47">
        <f>SUM(D8:G8)</f>
        <v>1.1978999999999997</v>
      </c>
    </row>
    <row r="9" spans="2:9" ht="19.5">
      <c r="B9" s="43" t="s">
        <v>10</v>
      </c>
      <c r="C9" s="44"/>
      <c r="D9" s="59">
        <f>'Medium risk'!D8+('Medium risk'!D8*Sheet1!$C$1)</f>
        <v>0.39929999999999993</v>
      </c>
      <c r="E9" s="57">
        <f>'Medium risk'!E8+('Medium risk'!E8*Sheet1!$C$1)</f>
        <v>0.39929999999999993</v>
      </c>
      <c r="F9" s="57">
        <f>'Medium risk'!F8+('Medium risk'!F8*Sheet1!$C$1)</f>
        <v>0.39929999999999993</v>
      </c>
      <c r="G9" s="57">
        <f>'Medium risk'!G8+('Medium risk'!G8*Sheet1!$C$1)</f>
        <v>0.39929999999999993</v>
      </c>
      <c r="H9" s="46"/>
      <c r="I9" s="47">
        <f>SUM(D9:G9)</f>
        <v>1.5971999999999997</v>
      </c>
    </row>
    <row r="10" spans="2:9" ht="19.5">
      <c r="B10" s="43" t="s">
        <v>11</v>
      </c>
      <c r="C10" s="44"/>
      <c r="D10" s="59">
        <f>'Medium risk'!D9+('Medium risk'!D9*Sheet1!$C$1)</f>
        <v>0.6655000000000001</v>
      </c>
      <c r="E10" s="57">
        <f>'Medium risk'!E9+('Medium risk'!E9*Sheet1!$C$1)</f>
        <v>0.5324000000000001</v>
      </c>
      <c r="F10" s="57">
        <f>'Medium risk'!F9+('Medium risk'!F9*Sheet1!$C$1)</f>
        <v>0.39929999999999993</v>
      </c>
      <c r="G10" s="57">
        <f>'Medium risk'!G9+('Medium risk'!G9*Sheet1!$C$1)</f>
        <v>0.19964999999999997</v>
      </c>
      <c r="H10" s="46"/>
      <c r="I10" s="47">
        <f>SUM(D10:G10)</f>
        <v>1.79685</v>
      </c>
    </row>
    <row r="11" spans="2:9" ht="19.5">
      <c r="B11" s="43" t="s">
        <v>24</v>
      </c>
      <c r="C11" s="44"/>
      <c r="D11" s="59">
        <f>'Medium risk'!D10+('Medium risk'!D10*Sheet1!$C$1)</f>
        <v>0.6655000000000001</v>
      </c>
      <c r="E11" s="57">
        <f>'Medium risk'!E10+('Medium risk'!E10*Sheet1!$C$1)</f>
        <v>0.6655000000000001</v>
      </c>
      <c r="F11" s="57">
        <f>'Medium risk'!F10+('Medium risk'!F10*Sheet1!$C$1)</f>
        <v>0.5324000000000001</v>
      </c>
      <c r="G11" s="57">
        <f>'Medium risk'!G10+('Medium risk'!G10*Sheet1!$C$1)</f>
        <v>0.19964999999999997</v>
      </c>
      <c r="H11" s="46"/>
      <c r="I11" s="47">
        <f>SUM(D11:G11)</f>
        <v>2.0630500000000005</v>
      </c>
    </row>
    <row r="12" spans="2:9" ht="19.5">
      <c r="B12" s="43" t="s">
        <v>12</v>
      </c>
      <c r="C12" s="44"/>
      <c r="D12" s="59">
        <f>'Medium risk'!D11+('Medium risk'!D11*Sheet1!$C$1)</f>
        <v>0.6655000000000001</v>
      </c>
      <c r="E12" s="57">
        <f>'Medium risk'!E11+('Medium risk'!E11*Sheet1!$C$1)</f>
        <v>0.6655000000000001</v>
      </c>
      <c r="F12" s="57">
        <f>'Medium risk'!F11+('Medium risk'!F11*Sheet1!$C$1)</f>
        <v>0.5324000000000001</v>
      </c>
      <c r="G12" s="57">
        <f>'Medium risk'!G11+('Medium risk'!G11*Sheet1!$C$1)</f>
        <v>0.5324000000000001</v>
      </c>
      <c r="H12" s="46"/>
      <c r="I12" s="47">
        <f>SUM(D12:G12)</f>
        <v>2.3958000000000004</v>
      </c>
    </row>
    <row r="13" spans="2:9" ht="19.5">
      <c r="B13" s="43" t="s">
        <v>25</v>
      </c>
      <c r="C13" s="44"/>
      <c r="D13" s="59">
        <f>'Medium risk'!D12+('Medium risk'!D12*Sheet1!$C$1)</f>
        <v>0.7320500000000001</v>
      </c>
      <c r="E13" s="57">
        <f>'Medium risk'!E12+('Medium risk'!E12*Sheet1!$C$1)</f>
        <v>0.7320500000000001</v>
      </c>
      <c r="F13" s="57">
        <f>'Medium risk'!F12+('Medium risk'!F12*Sheet1!$C$1)</f>
        <v>0.5856400000000002</v>
      </c>
      <c r="G13" s="57">
        <f>'Medium risk'!G12+('Medium risk'!G12*Sheet1!$C$1)</f>
        <v>0.5856400000000002</v>
      </c>
      <c r="H13" s="46"/>
      <c r="I13" s="47">
        <f>SUM(D13:G13)</f>
        <v>2.6353800000000005</v>
      </c>
    </row>
    <row r="14" spans="2:9" ht="19.5">
      <c r="B14" s="43" t="s">
        <v>13</v>
      </c>
      <c r="C14" s="44"/>
      <c r="D14" s="59">
        <f>'Medium risk'!D13+('Medium risk'!D13*Sheet1!$C$1)</f>
        <v>0.805255</v>
      </c>
      <c r="E14" s="57">
        <f>'Medium risk'!E13+('Medium risk'!E13*Sheet1!$C$1)</f>
        <v>0.805255</v>
      </c>
      <c r="F14" s="57">
        <f>'Medium risk'!F13+('Medium risk'!F13*Sheet1!$C$1)</f>
        <v>0.6442040000000002</v>
      </c>
      <c r="G14" s="57">
        <f>'Medium risk'!G13+('Medium risk'!G13*Sheet1!$C$1)</f>
        <v>0.6442040000000002</v>
      </c>
      <c r="H14" s="46"/>
      <c r="I14" s="47">
        <f>SUM(D14:G14)</f>
        <v>2.8989180000000005</v>
      </c>
    </row>
    <row r="15" spans="2:9" ht="19.5">
      <c r="B15" s="43" t="s">
        <v>14</v>
      </c>
      <c r="C15" s="44"/>
      <c r="D15" s="59">
        <f>'Medium risk'!D14+('Medium risk'!D14*Sheet1!$C$1)</f>
        <v>0.8857805000000001</v>
      </c>
      <c r="E15" s="57">
        <f>'Medium risk'!E14+('Medium risk'!E14*Sheet1!$C$1)</f>
        <v>0.8857805000000001</v>
      </c>
      <c r="F15" s="57">
        <f>'Medium risk'!F14+('Medium risk'!F14*Sheet1!$C$1)</f>
        <v>0.7086244000000003</v>
      </c>
      <c r="G15" s="57">
        <f>'Medium risk'!G14+('Medium risk'!G14*Sheet1!$C$1)</f>
        <v>0.7086244000000003</v>
      </c>
      <c r="H15" s="46"/>
      <c r="I15" s="47">
        <f>SUM(D15:G15)</f>
        <v>3.1888098000000005</v>
      </c>
    </row>
    <row r="16" spans="2:9" ht="19.5">
      <c r="B16" s="43" t="s">
        <v>15</v>
      </c>
      <c r="C16" s="44"/>
      <c r="D16" s="59">
        <f>'Medium risk'!D15+('Medium risk'!D15*Sheet1!$C$1)</f>
        <v>0.97435855</v>
      </c>
      <c r="E16" s="57">
        <f>'Medium risk'!E15+('Medium risk'!E15*Sheet1!$C$1)</f>
        <v>0.97435855</v>
      </c>
      <c r="F16" s="57">
        <f>'Medium risk'!F15+('Medium risk'!F15*Sheet1!$C$1)</f>
        <v>0.7794868400000003</v>
      </c>
      <c r="G16" s="57">
        <f>'Medium risk'!G15+('Medium risk'!G15*Sheet1!$C$1)</f>
        <v>0.7794868400000003</v>
      </c>
      <c r="H16" s="46"/>
      <c r="I16" s="47">
        <f>SUM(D16:G16)</f>
        <v>3.507690780000001</v>
      </c>
    </row>
    <row r="17" spans="2:9" ht="19.5">
      <c r="B17" s="43" t="s">
        <v>16</v>
      </c>
      <c r="C17" s="44"/>
      <c r="D17" s="59">
        <f>'Medium risk'!D16+('Medium risk'!D16*Sheet1!$C$1)</f>
        <v>1.0717944050000001</v>
      </c>
      <c r="E17" s="57">
        <f>'Medium risk'!E16+('Medium risk'!E16*Sheet1!$C$1)</f>
        <v>1.0717944050000001</v>
      </c>
      <c r="F17" s="57">
        <f>'Medium risk'!F16+('Medium risk'!F16*Sheet1!$C$1)</f>
        <v>0.8574355240000004</v>
      </c>
      <c r="G17" s="57">
        <f>'Medium risk'!G16+('Medium risk'!G16*Sheet1!$C$1)</f>
        <v>0.8574355240000004</v>
      </c>
      <c r="H17" s="46"/>
      <c r="I17" s="47">
        <f>SUM(D17:G17)</f>
        <v>3.858459858000001</v>
      </c>
    </row>
    <row r="18" spans="2:9" ht="19.5">
      <c r="B18" s="43" t="s">
        <v>17</v>
      </c>
      <c r="C18" s="44"/>
      <c r="D18" s="59">
        <f>'Medium risk'!D17+('Medium risk'!D17*Sheet1!$C$1)</f>
        <v>1.1789738455</v>
      </c>
      <c r="E18" s="57">
        <f>'Medium risk'!E17+('Medium risk'!E17*Sheet1!$C$1)</f>
        <v>1.1789738455</v>
      </c>
      <c r="F18" s="57">
        <f>'Medium risk'!F17+('Medium risk'!F17*Sheet1!$C$1)</f>
        <v>0.9431790764000005</v>
      </c>
      <c r="G18" s="57">
        <f>'Medium risk'!G17+('Medium risk'!G17*Sheet1!$C$1)</f>
        <v>0.9431790764000005</v>
      </c>
      <c r="H18" s="46"/>
      <c r="I18" s="47">
        <f>SUM(D18:G18)</f>
        <v>4.244305843800001</v>
      </c>
    </row>
    <row r="19" spans="2:9" ht="19.5">
      <c r="B19" s="43" t="s">
        <v>18</v>
      </c>
      <c r="C19" s="44"/>
      <c r="D19" s="59">
        <f>'Medium risk'!D18+('Medium risk'!D18*Sheet1!$C$1)</f>
        <v>1.29687123005</v>
      </c>
      <c r="E19" s="57">
        <f>'Medium risk'!E18+('Medium risk'!E18*Sheet1!$C$1)</f>
        <v>1.29687123005</v>
      </c>
      <c r="F19" s="57">
        <f>'Medium risk'!F18+('Medium risk'!F18*Sheet1!$C$1)</f>
        <v>1.0374969840400006</v>
      </c>
      <c r="G19" s="57">
        <f>'Medium risk'!G18+('Medium risk'!G18*Sheet1!$C$1)</f>
        <v>1.0374969840400006</v>
      </c>
      <c r="H19" s="46"/>
      <c r="I19" s="47">
        <f>SUM(D19:G19)</f>
        <v>4.668736428180001</v>
      </c>
    </row>
    <row r="20" spans="2:9" ht="19.5">
      <c r="B20" s="43" t="s">
        <v>19</v>
      </c>
      <c r="C20" s="44"/>
      <c r="D20" s="59">
        <f>'Medium risk'!D19+('Medium risk'!D19*Sheet1!$C$1)</f>
        <v>1.4265583530550001</v>
      </c>
      <c r="E20" s="57">
        <f>'Medium risk'!E19+('Medium risk'!E19*Sheet1!$C$1)</f>
        <v>1.4265583530550001</v>
      </c>
      <c r="F20" s="57">
        <f>'Medium risk'!F19+('Medium risk'!F19*Sheet1!$C$1)</f>
        <v>1.1412466824440006</v>
      </c>
      <c r="G20" s="57">
        <f>'Medium risk'!G19+('Medium risk'!G19*Sheet1!$C$1)</f>
        <v>1.1412466824440006</v>
      </c>
      <c r="H20" s="46"/>
      <c r="I20" s="47">
        <f>SUM(D20:G20)</f>
        <v>5.135610070998002</v>
      </c>
    </row>
    <row r="21" spans="2:9" ht="19.5">
      <c r="B21" s="49" t="s">
        <v>20</v>
      </c>
      <c r="C21" s="44"/>
      <c r="D21" s="59">
        <f>'Medium risk'!D20+('Medium risk'!D20*Sheet1!$C$1)</f>
        <v>1.5692141883605002</v>
      </c>
      <c r="E21" s="57">
        <f>'Medium risk'!E20+('Medium risk'!E20*Sheet1!$C$1)</f>
        <v>1.5692141883605002</v>
      </c>
      <c r="F21" s="57">
        <f>'Medium risk'!F20+('Medium risk'!F20*Sheet1!$C$1)</f>
        <v>1.2553713506884008</v>
      </c>
      <c r="G21" s="57">
        <f>'Medium risk'!G20+('Medium risk'!G20*Sheet1!$C$1)</f>
        <v>1.2553713506884008</v>
      </c>
      <c r="H21" s="46"/>
      <c r="I21" s="47">
        <f>SUM(D21:G21)</f>
        <v>5.649171078097803</v>
      </c>
    </row>
    <row r="22" spans="2:9" ht="19.5">
      <c r="B22" s="50" t="s">
        <v>21</v>
      </c>
      <c r="C22" s="51"/>
      <c r="D22" s="59">
        <f>'Medium risk'!D21+('Medium risk'!D21*Sheet1!$C$1)</f>
        <v>1.7261356071965501</v>
      </c>
      <c r="E22" s="57">
        <f>'Medium risk'!E21+('Medium risk'!E21*Sheet1!$C$1)</f>
        <v>1.7261356071965501</v>
      </c>
      <c r="F22" s="57">
        <f>'Medium risk'!F21+('Medium risk'!F21*Sheet1!$C$1)</f>
        <v>1.380908485757241</v>
      </c>
      <c r="G22" s="57">
        <f>'Medium risk'!G21+('Medium risk'!G21*Sheet1!$C$1)</f>
        <v>1.380908485757241</v>
      </c>
      <c r="H22" s="52"/>
      <c r="I22" s="47">
        <f>SUM(D22:G22)</f>
        <v>6.214088185907581</v>
      </c>
    </row>
    <row r="23" spans="2:9" ht="19.5">
      <c r="B23" s="49" t="s">
        <v>22</v>
      </c>
      <c r="C23" s="51"/>
      <c r="D23" s="59">
        <f>'Medium risk'!D22+('Medium risk'!D22*Sheet1!$C$1)</f>
        <v>1.8987491679162052</v>
      </c>
      <c r="E23" s="57">
        <f>'Medium risk'!E22+('Medium risk'!E22*Sheet1!$C$1)</f>
        <v>1.8987491679162052</v>
      </c>
      <c r="F23" s="57">
        <f>'Medium risk'!F22+('Medium risk'!F22*Sheet1!$C$1)</f>
        <v>1.518999334332965</v>
      </c>
      <c r="G23" s="57">
        <f>'Medium risk'!G22+('Medium risk'!G22*Sheet1!$C$1)</f>
        <v>1.518999334332965</v>
      </c>
      <c r="H23" s="46"/>
      <c r="I23" s="47">
        <f>SUM(D23:G23)</f>
        <v>6.8354970044983405</v>
      </c>
    </row>
    <row r="24" spans="2:9" ht="21" thickBot="1">
      <c r="B24" s="53" t="s">
        <v>23</v>
      </c>
      <c r="C24" s="51"/>
      <c r="D24" s="60">
        <f>'Medium risk'!D23+('Medium risk'!D23*Sheet1!$C$1)</f>
        <v>2.088624084707826</v>
      </c>
      <c r="E24" s="61">
        <f>'Medium risk'!E23+('Medium risk'!E23*Sheet1!$C$1)</f>
        <v>2.088624084707826</v>
      </c>
      <c r="F24" s="61">
        <f>'Medium risk'!F23+('Medium risk'!F23*Sheet1!$C$1)</f>
        <v>1.6708992677662615</v>
      </c>
      <c r="G24" s="61">
        <f>'Medium risk'!G23+('Medium risk'!G23*Sheet1!$C$1)</f>
        <v>1.6708992677662615</v>
      </c>
      <c r="H24" s="52"/>
      <c r="I24" s="63">
        <f>SUM(D24:G24)</f>
        <v>7.519046704948174</v>
      </c>
    </row>
  </sheetData>
  <sheetProtection/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C1"/>
  <sheetViews>
    <sheetView workbookViewId="0" topLeftCell="A1">
      <selection activeCell="C2" sqref="C2"/>
    </sheetView>
  </sheetViews>
  <sheetFormatPr defaultColWidth="11.19921875" defaultRowHeight="18.75"/>
  <sheetData>
    <row r="1" ht="18">
      <c r="C1" s="26">
        <v>0.1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27:F34"/>
    </sheetView>
  </sheetViews>
  <sheetFormatPr defaultColWidth="11.19921875" defaultRowHeight="18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</cp:lastModifiedBy>
  <dcterms:created xsi:type="dcterms:W3CDTF">2018-06-13T08:57:38Z</dcterms:created>
  <dcterms:modified xsi:type="dcterms:W3CDTF">2018-12-24T08:04:18Z</dcterms:modified>
  <cp:category/>
  <cp:version/>
  <cp:contentType/>
  <cp:contentStatus/>
</cp:coreProperties>
</file>